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o.local\Public_new\佐野市共有1\1160情報政策課\030 ICT推進係\010オープンデータ\78 open(R6.04.01公開用)\統計情報更新用\財政\R6予算\"/>
    </mc:Choice>
  </mc:AlternateContent>
  <xr:revisionPtr revIDLastSave="0" documentId="13_ncr:1_{B80B2B29-3EB3-47CC-BC29-3365A4109CB9}" xr6:coauthVersionLast="45" xr6:coauthVersionMax="45" xr10:uidLastSave="{00000000-0000-0000-0000-000000000000}"/>
  <bookViews>
    <workbookView xWindow="-108" yWindow="-108" windowWidth="23256" windowHeight="12576" tabRatio="682" xr2:uid="{00000000-000D-0000-FFFF-FFFF00000000}"/>
  </bookViews>
  <sheets>
    <sheet name="【予算付表】予算原案規模 (R6)" sheetId="30" r:id="rId1"/>
  </sheets>
  <definedNames>
    <definedName name="_xlnm.Print_Area" localSheetId="0">'【予算付表】予算原案規模 (R6)'!$A$1:$F$24</definedName>
  </definedNames>
  <calcPr calcId="191029"/>
</workbook>
</file>

<file path=xl/calcChain.xml><?xml version="1.0" encoding="utf-8"?>
<calcChain xmlns="http://schemas.openxmlformats.org/spreadsheetml/2006/main">
  <c r="F22" i="30" l="1"/>
  <c r="F21" i="30"/>
  <c r="F18" i="30"/>
  <c r="F17" i="30"/>
  <c r="F9" i="30"/>
  <c r="F8" i="30"/>
  <c r="E24" i="30" l="1"/>
  <c r="F24" i="30" s="1"/>
  <c r="E23" i="30"/>
  <c r="F23" i="30" s="1"/>
  <c r="E22" i="30"/>
  <c r="E21" i="30"/>
  <c r="E20" i="30"/>
  <c r="F20" i="30" s="1"/>
  <c r="E19" i="30"/>
  <c r="F19" i="30" s="1"/>
  <c r="E18" i="30"/>
  <c r="E17" i="30"/>
  <c r="D11" i="30"/>
  <c r="D12" i="30" s="1"/>
  <c r="C11" i="30"/>
  <c r="C12" i="30" s="1"/>
  <c r="E10" i="30"/>
  <c r="F10" i="30" s="1"/>
  <c r="E9" i="30"/>
  <c r="E8" i="30"/>
  <c r="E7" i="30"/>
  <c r="E6" i="30"/>
  <c r="F6" i="30" s="1"/>
  <c r="E11" i="30" l="1"/>
  <c r="F11" i="30" s="1"/>
  <c r="F7" i="30"/>
  <c r="E12" i="30" l="1"/>
  <c r="F12" i="30" s="1"/>
</calcChain>
</file>

<file path=xl/sharedStrings.xml><?xml version="1.0" encoding="utf-8"?>
<sst xmlns="http://schemas.openxmlformats.org/spreadsheetml/2006/main" count="40" uniqueCount="30">
  <si>
    <t>会　　計　　名</t>
  </si>
  <si>
    <t>比　　　　　     較</t>
  </si>
  <si>
    <t>(A)－(B)  (C)</t>
  </si>
  <si>
    <t>(C)/(B)×100</t>
  </si>
  <si>
    <t>一   般   会   計</t>
  </si>
  <si>
    <t>計</t>
  </si>
  <si>
    <t>合　      計</t>
  </si>
  <si>
    <t>収益的収入</t>
  </si>
  <si>
    <t>収益的支出</t>
  </si>
  <si>
    <t>資本的収入</t>
  </si>
  <si>
    <t>資本的支出</t>
  </si>
  <si>
    <t>(単位 千円、％)</t>
    <phoneticPr fontId="3"/>
  </si>
  <si>
    <t>国民健康保険事業
（事業勘定）</t>
    <rPh sb="10" eb="12">
      <t>ジギョウ</t>
    </rPh>
    <rPh sb="12" eb="14">
      <t>カンジョウ</t>
    </rPh>
    <phoneticPr fontId="3"/>
  </si>
  <si>
    <t>国民健康保険事業
（直営診療施設勘定）</t>
    <rPh sb="10" eb="12">
      <t>チョクエイ</t>
    </rPh>
    <rPh sb="12" eb="14">
      <t>シンリョウ</t>
    </rPh>
    <rPh sb="14" eb="16">
      <t>シセツ</t>
    </rPh>
    <rPh sb="16" eb="18">
      <t>カンジョウ</t>
    </rPh>
    <phoneticPr fontId="3"/>
  </si>
  <si>
    <t>介護保険事業
（保険事業勘定）</t>
    <rPh sb="0" eb="2">
      <t>カイゴ</t>
    </rPh>
    <rPh sb="2" eb="4">
      <t>ホケン</t>
    </rPh>
    <rPh sb="8" eb="10">
      <t>ホケン</t>
    </rPh>
    <rPh sb="10" eb="12">
      <t>ジギョウ</t>
    </rPh>
    <rPh sb="12" eb="14">
      <t>カンジョウ</t>
    </rPh>
    <phoneticPr fontId="3"/>
  </si>
  <si>
    <t>特　　別　　会　　計</t>
    <rPh sb="0" eb="1">
      <t>トク</t>
    </rPh>
    <rPh sb="3" eb="4">
      <t>ベツ</t>
    </rPh>
    <rPh sb="6" eb="7">
      <t>カイ</t>
    </rPh>
    <rPh sb="9" eb="10">
      <t>ケイ</t>
    </rPh>
    <phoneticPr fontId="3"/>
  </si>
  <si>
    <t>　(１)　一般会計及び特別会計</t>
    <phoneticPr fontId="3"/>
  </si>
  <si>
    <t>　(２)　公営企業会計</t>
    <phoneticPr fontId="3"/>
  </si>
  <si>
    <t>〇　予算の規模</t>
    <phoneticPr fontId="3"/>
  </si>
  <si>
    <t>当初予算額(A)</t>
    <rPh sb="0" eb="2">
      <t>トウショ</t>
    </rPh>
    <rPh sb="2" eb="3">
      <t>ヨ</t>
    </rPh>
    <rPh sb="3" eb="4">
      <t>ザン</t>
    </rPh>
    <phoneticPr fontId="3"/>
  </si>
  <si>
    <t>当初予算額(A)</t>
    <rPh sb="0" eb="2">
      <t>トウショ</t>
    </rPh>
    <phoneticPr fontId="3"/>
  </si>
  <si>
    <t>区          分</t>
    <rPh sb="0" eb="1">
      <t>ク</t>
    </rPh>
    <rPh sb="11" eb="12">
      <t>ブン</t>
    </rPh>
    <phoneticPr fontId="3"/>
  </si>
  <si>
    <t>後期高齢者医療</t>
    <rPh sb="0" eb="2">
      <t>コウキ</t>
    </rPh>
    <rPh sb="2" eb="5">
      <t>コウレイシャ</t>
    </rPh>
    <rPh sb="5" eb="7">
      <t>イリョウ</t>
    </rPh>
    <phoneticPr fontId="3"/>
  </si>
  <si>
    <t>当初予算額(B)</t>
    <rPh sb="0" eb="2">
      <t>トウショ</t>
    </rPh>
    <rPh sb="2" eb="3">
      <t>ヨ</t>
    </rPh>
    <rPh sb="3" eb="4">
      <t>ザン</t>
    </rPh>
    <phoneticPr fontId="3"/>
  </si>
  <si>
    <t>当初予算額(B)</t>
    <rPh sb="0" eb="2">
      <t>トウショ</t>
    </rPh>
    <phoneticPr fontId="3"/>
  </si>
  <si>
    <t>下水道事業</t>
    <rPh sb="0" eb="1">
      <t>シモ</t>
    </rPh>
    <rPh sb="1" eb="2">
      <t>ミズ</t>
    </rPh>
    <rPh sb="2" eb="3">
      <t>ミチ</t>
    </rPh>
    <rPh sb="3" eb="4">
      <t>コト</t>
    </rPh>
    <rPh sb="4" eb="5">
      <t>ギョウ</t>
    </rPh>
    <phoneticPr fontId="3"/>
  </si>
  <si>
    <t>水道事業</t>
    <rPh sb="0" eb="1">
      <t>ミズ</t>
    </rPh>
    <rPh sb="1" eb="2">
      <t>ミチ</t>
    </rPh>
    <rPh sb="2" eb="3">
      <t>コト</t>
    </rPh>
    <rPh sb="3" eb="4">
      <t>ギョウ</t>
    </rPh>
    <phoneticPr fontId="3"/>
  </si>
  <si>
    <t>令和５年度</t>
    <rPh sb="0" eb="2">
      <t>レイワ</t>
    </rPh>
    <rPh sb="3" eb="5">
      <t>ネンド</t>
    </rPh>
    <phoneticPr fontId="3"/>
  </si>
  <si>
    <t>令和６年度</t>
    <rPh sb="0" eb="2">
      <t>レイワ</t>
    </rPh>
    <rPh sb="3" eb="5">
      <t>ネンド</t>
    </rPh>
    <phoneticPr fontId="3"/>
  </si>
  <si>
    <t>令 和 ６ 年 度 予 算 の 概 要</t>
    <rPh sb="0" eb="1">
      <t>レイ</t>
    </rPh>
    <rPh sb="2" eb="3">
      <t>カズ</t>
    </rPh>
    <rPh sb="6" eb="7">
      <t>トシ</t>
    </rPh>
    <rPh sb="8" eb="9">
      <t>タビ</t>
    </rPh>
    <rPh sb="10" eb="11">
      <t>ヨ</t>
    </rPh>
    <rPh sb="12" eb="13">
      <t>サン</t>
    </rPh>
    <rPh sb="16" eb="17">
      <t>オオムネ</t>
    </rPh>
    <rPh sb="18" eb="19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</si>
</sst>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[Red]&quot;△&quot;#,##0"/>
    <numFmt numFmtId="177" formatCode="#,##0.0;[Red]&quot;△&quot;#,##0.0"/>
    <numFmt numFmtId="178" formatCode="#,##0;&quot;△ &quot;#,##0"/>
    <numFmt numFmtId="179" formatCode="#,##0.0;[Black]&quot;△&quot;#,##0.0"/>
  </numFmts>
  <fonts count="10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6"/>
      <name val="明朝"/>
      <family val="1"/>
      <charset val="128"/>
    </font>
    <font>
      <sz val="14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1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38" fontId="5" fillId="0" borderId="3" xfId="1" applyFont="1" applyBorder="1" applyAlignment="1" applyProtection="1">
      <alignment vertical="center"/>
      <protection locked="0"/>
    </xf>
    <xf numFmtId="178" fontId="5" fillId="0" borderId="7" xfId="1" applyNumberFormat="1" applyFont="1" applyBorder="1" applyAlignment="1" applyProtection="1">
      <alignment vertical="center"/>
      <protection locked="0"/>
    </xf>
    <xf numFmtId="177" fontId="5" fillId="0" borderId="7" xfId="0" applyNumberFormat="1" applyFont="1" applyBorder="1" applyAlignment="1" applyProtection="1">
      <alignment horizontal="right" vertical="center"/>
    </xf>
    <xf numFmtId="38" fontId="5" fillId="0" borderId="7" xfId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/>
    <xf numFmtId="0" fontId="5" fillId="0" borderId="0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176" fontId="5" fillId="0" borderId="7" xfId="1" applyNumberFormat="1" applyFont="1" applyBorder="1" applyAlignment="1" applyProtection="1">
      <alignment vertical="center"/>
      <protection locked="0"/>
    </xf>
    <xf numFmtId="0" fontId="6" fillId="0" borderId="7" xfId="0" applyFont="1" applyBorder="1" applyAlignment="1">
      <alignment horizontal="distributed" vertical="center" wrapText="1"/>
    </xf>
    <xf numFmtId="176" fontId="5" fillId="0" borderId="7" xfId="1" applyNumberFormat="1" applyFont="1" applyBorder="1" applyAlignment="1" applyProtection="1">
      <alignment horizontal="right" vertical="center"/>
      <protection locked="0"/>
    </xf>
    <xf numFmtId="0" fontId="6" fillId="0" borderId="7" xfId="0" applyFont="1" applyBorder="1" applyAlignment="1">
      <alignment horizontal="distributed" vertical="top" wrapText="1"/>
    </xf>
    <xf numFmtId="176" fontId="5" fillId="0" borderId="7" xfId="1" applyNumberFormat="1" applyFont="1" applyBorder="1" applyAlignment="1" applyProtection="1">
      <alignment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176" fontId="5" fillId="0" borderId="4" xfId="1" applyNumberFormat="1" applyFont="1" applyBorder="1" applyAlignment="1" applyProtection="1">
      <alignment vertical="center"/>
    </xf>
    <xf numFmtId="179" fontId="5" fillId="0" borderId="7" xfId="0" applyNumberFormat="1" applyFont="1" applyBorder="1" applyAlignment="1" applyProtection="1">
      <alignment horizontal="right" vertical="center"/>
    </xf>
    <xf numFmtId="0" fontId="6" fillId="0" borderId="9" xfId="0" applyFont="1" applyBorder="1" applyAlignment="1">
      <alignment horizontal="center" vertical="distributed" textRotation="255" indent="1"/>
    </xf>
    <xf numFmtId="0" fontId="6" fillId="0" borderId="10" xfId="0" applyFont="1" applyBorder="1" applyAlignment="1">
      <alignment horizontal="center" vertical="distributed" textRotation="255" indent="1"/>
    </xf>
    <xf numFmtId="0" fontId="6" fillId="0" borderId="3" xfId="0" applyFont="1" applyBorder="1" applyAlignment="1">
      <alignment horizontal="center" vertical="distributed" textRotation="255" indent="1"/>
    </xf>
    <xf numFmtId="0" fontId="7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vertical="distributed" textRotation="255" indent="1"/>
    </xf>
    <xf numFmtId="0" fontId="6" fillId="0" borderId="10" xfId="0" applyFont="1" applyBorder="1" applyAlignment="1">
      <alignment vertical="distributed" textRotation="255" indent="1"/>
    </xf>
    <xf numFmtId="0" fontId="6" fillId="0" borderId="3" xfId="0" applyFont="1" applyBorder="1" applyAlignment="1">
      <alignment vertical="distributed" textRotation="255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288F5-1D21-48D0-9964-98DCE90C9B28}">
  <sheetPr>
    <tabColor indexed="42"/>
  </sheetPr>
  <dimension ref="A1:I24"/>
  <sheetViews>
    <sheetView tabSelected="1" view="pageBreakPreview" topLeftCell="A9" zoomScale="90" zoomScaleNormal="90" zoomScaleSheetLayoutView="90" workbookViewId="0">
      <selection activeCell="G17" sqref="G17"/>
    </sheetView>
  </sheetViews>
  <sheetFormatPr defaultColWidth="9" defaultRowHeight="14.4"/>
  <cols>
    <col min="1" max="1" width="4.33203125" style="1" customWidth="1"/>
    <col min="2" max="2" width="25.88671875" style="1" customWidth="1"/>
    <col min="3" max="6" width="14.6640625" style="1" customWidth="1"/>
    <col min="7" max="16384" width="9" style="1"/>
  </cols>
  <sheetData>
    <row r="1" spans="1:9" ht="35.25" customHeight="1">
      <c r="A1" s="38" t="s">
        <v>29</v>
      </c>
      <c r="B1" s="38"/>
      <c r="C1" s="38"/>
      <c r="D1" s="38"/>
      <c r="E1" s="38"/>
      <c r="F1" s="38"/>
    </row>
    <row r="2" spans="1:9" s="6" customFormat="1" ht="30" customHeight="1">
      <c r="A2" s="21" t="s">
        <v>18</v>
      </c>
      <c r="B2" s="21"/>
      <c r="C2" s="21"/>
      <c r="D2" s="21"/>
      <c r="E2" s="21"/>
      <c r="F2" s="21"/>
    </row>
    <row r="3" spans="1:9" ht="20.100000000000001" customHeight="1">
      <c r="A3" s="7" t="s">
        <v>16</v>
      </c>
      <c r="B3" s="7"/>
      <c r="C3" s="7"/>
      <c r="D3" s="22"/>
      <c r="E3" s="23"/>
      <c r="F3" s="9" t="s">
        <v>11</v>
      </c>
      <c r="I3"/>
    </row>
    <row r="4" spans="1:9" ht="24.9" customHeight="1">
      <c r="A4" s="39" t="s">
        <v>0</v>
      </c>
      <c r="B4" s="40"/>
      <c r="C4" s="10" t="s">
        <v>28</v>
      </c>
      <c r="D4" s="10" t="s">
        <v>27</v>
      </c>
      <c r="E4" s="11" t="s">
        <v>1</v>
      </c>
      <c r="F4" s="12"/>
    </row>
    <row r="5" spans="1:9" ht="24.9" customHeight="1">
      <c r="A5" s="41"/>
      <c r="B5" s="42"/>
      <c r="C5" s="24" t="s">
        <v>19</v>
      </c>
      <c r="D5" s="24" t="s">
        <v>23</v>
      </c>
      <c r="E5" s="24" t="s">
        <v>2</v>
      </c>
      <c r="F5" s="24" t="s">
        <v>3</v>
      </c>
    </row>
    <row r="6" spans="1:9" ht="30" customHeight="1">
      <c r="A6" s="11" t="s">
        <v>4</v>
      </c>
      <c r="B6" s="25"/>
      <c r="C6" s="26">
        <v>58840000</v>
      </c>
      <c r="D6" s="26">
        <v>52470000</v>
      </c>
      <c r="E6" s="18">
        <f>C6-D6</f>
        <v>6370000</v>
      </c>
      <c r="F6" s="19">
        <f t="shared" ref="F6:F12" si="0">E6/D6*100</f>
        <v>12.140270630836669</v>
      </c>
    </row>
    <row r="7" spans="1:9" ht="30" customHeight="1">
      <c r="A7" s="43" t="s">
        <v>15</v>
      </c>
      <c r="B7" s="27" t="s">
        <v>12</v>
      </c>
      <c r="C7" s="28">
        <v>11818700</v>
      </c>
      <c r="D7" s="28">
        <v>11834200</v>
      </c>
      <c r="E7" s="18">
        <f>C7-D7</f>
        <v>-15500</v>
      </c>
      <c r="F7" s="34">
        <f t="shared" si="0"/>
        <v>-0.13097632286086089</v>
      </c>
    </row>
    <row r="8" spans="1:9" ht="30" customHeight="1">
      <c r="A8" s="44"/>
      <c r="B8" s="29" t="s">
        <v>13</v>
      </c>
      <c r="C8" s="26">
        <v>280200</v>
      </c>
      <c r="D8" s="26">
        <v>294300</v>
      </c>
      <c r="E8" s="18">
        <f>C8-D8</f>
        <v>-14100</v>
      </c>
      <c r="F8" s="34">
        <f t="shared" si="0"/>
        <v>-4.7910295616717633</v>
      </c>
    </row>
    <row r="9" spans="1:9" ht="30" customHeight="1">
      <c r="A9" s="44"/>
      <c r="B9" s="27" t="s">
        <v>14</v>
      </c>
      <c r="C9" s="26">
        <v>12111100</v>
      </c>
      <c r="D9" s="26">
        <v>12160400</v>
      </c>
      <c r="E9" s="18">
        <f>C9-D9</f>
        <v>-49300</v>
      </c>
      <c r="F9" s="34">
        <f t="shared" si="0"/>
        <v>-0.40541429558238212</v>
      </c>
    </row>
    <row r="10" spans="1:9" ht="30" customHeight="1">
      <c r="A10" s="44"/>
      <c r="B10" s="27" t="s">
        <v>22</v>
      </c>
      <c r="C10" s="26">
        <v>1888200</v>
      </c>
      <c r="D10" s="26">
        <v>1610600</v>
      </c>
      <c r="E10" s="18">
        <f>C10-D10</f>
        <v>277600</v>
      </c>
      <c r="F10" s="19">
        <f>E10/D10*100</f>
        <v>17.235812740593566</v>
      </c>
    </row>
    <row r="11" spans="1:9" ht="30" customHeight="1">
      <c r="A11" s="45"/>
      <c r="B11" s="25" t="s">
        <v>5</v>
      </c>
      <c r="C11" s="30">
        <f>SUM(C7:C10)</f>
        <v>26098200</v>
      </c>
      <c r="D11" s="30">
        <f>SUM(D7:D10)</f>
        <v>25899500</v>
      </c>
      <c r="E11" s="30">
        <f>SUM(E7:E10)</f>
        <v>198700</v>
      </c>
      <c r="F11" s="19">
        <f t="shared" si="0"/>
        <v>0.76719627792042311</v>
      </c>
    </row>
    <row r="12" spans="1:9" ht="30" customHeight="1">
      <c r="A12" s="31" t="s">
        <v>6</v>
      </c>
      <c r="B12" s="32"/>
      <c r="C12" s="33">
        <f>C6+C11</f>
        <v>84938200</v>
      </c>
      <c r="D12" s="33">
        <f>D6+D11</f>
        <v>78369500</v>
      </c>
      <c r="E12" s="33">
        <f>E11+E6</f>
        <v>6568700</v>
      </c>
      <c r="F12" s="19">
        <f t="shared" si="0"/>
        <v>8.3817046172299161</v>
      </c>
    </row>
    <row r="13" spans="1:9" ht="24.75" customHeight="1">
      <c r="A13" s="2"/>
      <c r="B13" s="2"/>
      <c r="C13" s="3"/>
      <c r="D13" s="5"/>
      <c r="E13" s="3"/>
      <c r="F13" s="4"/>
    </row>
    <row r="14" spans="1:9" ht="20.100000000000001" customHeight="1">
      <c r="A14" s="7" t="s">
        <v>17</v>
      </c>
      <c r="B14" s="7"/>
      <c r="C14" s="7"/>
      <c r="D14" s="8"/>
      <c r="E14" s="7"/>
      <c r="F14" s="9" t="s">
        <v>11</v>
      </c>
    </row>
    <row r="15" spans="1:9" ht="24.9" customHeight="1">
      <c r="A15" s="46" t="s">
        <v>21</v>
      </c>
      <c r="B15" s="47"/>
      <c r="C15" s="10" t="s">
        <v>28</v>
      </c>
      <c r="D15" s="10" t="s">
        <v>27</v>
      </c>
      <c r="E15" s="11" t="s">
        <v>1</v>
      </c>
      <c r="F15" s="12"/>
    </row>
    <row r="16" spans="1:9" ht="24.9" customHeight="1">
      <c r="A16" s="46"/>
      <c r="B16" s="47"/>
      <c r="C16" s="13" t="s">
        <v>20</v>
      </c>
      <c r="D16" s="14" t="s">
        <v>24</v>
      </c>
      <c r="E16" s="15" t="s">
        <v>2</v>
      </c>
      <c r="F16" s="15" t="s">
        <v>3</v>
      </c>
    </row>
    <row r="17" spans="1:6" ht="30.75" customHeight="1">
      <c r="A17" s="48" t="s">
        <v>26</v>
      </c>
      <c r="B17" s="16" t="s">
        <v>7</v>
      </c>
      <c r="C17" s="17">
        <v>2247426</v>
      </c>
      <c r="D17" s="17">
        <v>2659614</v>
      </c>
      <c r="E17" s="18">
        <f t="shared" ref="E17:E24" si="1">C17-D17</f>
        <v>-412188</v>
      </c>
      <c r="F17" s="34">
        <f t="shared" ref="F17:F18" si="2">E17/D17*100</f>
        <v>-15.498038437156669</v>
      </c>
    </row>
    <row r="18" spans="1:6" ht="30.75" customHeight="1">
      <c r="A18" s="49"/>
      <c r="B18" s="16" t="s">
        <v>8</v>
      </c>
      <c r="C18" s="20">
        <v>2279029</v>
      </c>
      <c r="D18" s="20">
        <v>2674124</v>
      </c>
      <c r="E18" s="18">
        <f t="shared" si="1"/>
        <v>-395095</v>
      </c>
      <c r="F18" s="34">
        <f t="shared" si="2"/>
        <v>-14.774744925814959</v>
      </c>
    </row>
    <row r="19" spans="1:6" ht="30.75" customHeight="1">
      <c r="A19" s="49"/>
      <c r="B19" s="16" t="s">
        <v>9</v>
      </c>
      <c r="C19" s="20">
        <v>672734</v>
      </c>
      <c r="D19" s="20">
        <v>568041</v>
      </c>
      <c r="E19" s="18">
        <f t="shared" si="1"/>
        <v>104693</v>
      </c>
      <c r="F19" s="19">
        <f t="shared" ref="F19:F24" si="3">E19/D19*100</f>
        <v>18.430535823998621</v>
      </c>
    </row>
    <row r="20" spans="1:6" ht="30.75" customHeight="1">
      <c r="A20" s="50"/>
      <c r="B20" s="16" t="s">
        <v>10</v>
      </c>
      <c r="C20" s="20">
        <v>1743259</v>
      </c>
      <c r="D20" s="20">
        <v>1628118</v>
      </c>
      <c r="E20" s="18">
        <f t="shared" si="1"/>
        <v>115141</v>
      </c>
      <c r="F20" s="19">
        <f t="shared" si="3"/>
        <v>7.0720304056585581</v>
      </c>
    </row>
    <row r="21" spans="1:6" ht="30.75" customHeight="1">
      <c r="A21" s="35" t="s">
        <v>25</v>
      </c>
      <c r="B21" s="16" t="s">
        <v>7</v>
      </c>
      <c r="C21" s="20">
        <v>4202214</v>
      </c>
      <c r="D21" s="20">
        <v>4282575</v>
      </c>
      <c r="E21" s="18">
        <f t="shared" si="1"/>
        <v>-80361</v>
      </c>
      <c r="F21" s="34">
        <f t="shared" si="3"/>
        <v>-1.8764645102537609</v>
      </c>
    </row>
    <row r="22" spans="1:6" ht="30.75" customHeight="1">
      <c r="A22" s="36"/>
      <c r="B22" s="16" t="s">
        <v>8</v>
      </c>
      <c r="C22" s="20">
        <v>3896816</v>
      </c>
      <c r="D22" s="20">
        <v>3972451</v>
      </c>
      <c r="E22" s="18">
        <f t="shared" si="1"/>
        <v>-75635</v>
      </c>
      <c r="F22" s="34">
        <f t="shared" si="3"/>
        <v>-1.9039882430267865</v>
      </c>
    </row>
    <row r="23" spans="1:6" ht="30.75" customHeight="1">
      <c r="A23" s="36"/>
      <c r="B23" s="16" t="s">
        <v>9</v>
      </c>
      <c r="C23" s="20">
        <v>2076292</v>
      </c>
      <c r="D23" s="20">
        <v>1802676</v>
      </c>
      <c r="E23" s="18">
        <f t="shared" si="1"/>
        <v>273616</v>
      </c>
      <c r="F23" s="19">
        <f t="shared" si="3"/>
        <v>15.178323780867997</v>
      </c>
    </row>
    <row r="24" spans="1:6" ht="30.75" customHeight="1">
      <c r="A24" s="37"/>
      <c r="B24" s="16" t="s">
        <v>10</v>
      </c>
      <c r="C24" s="20">
        <v>3839950</v>
      </c>
      <c r="D24" s="20">
        <v>3652739</v>
      </c>
      <c r="E24" s="18">
        <f t="shared" si="1"/>
        <v>187211</v>
      </c>
      <c r="F24" s="19">
        <f t="shared" si="3"/>
        <v>5.1252224700423437</v>
      </c>
    </row>
  </sheetData>
  <mergeCells count="6">
    <mergeCell ref="A21:A24"/>
    <mergeCell ref="A1:F1"/>
    <mergeCell ref="A4:B5"/>
    <mergeCell ref="A7:A11"/>
    <mergeCell ref="A15:B16"/>
    <mergeCell ref="A17:A20"/>
  </mergeCells>
  <phoneticPr fontId="3"/>
  <printOptions gridLinesSet="0"/>
  <pageMargins left="0.82677165354330717" right="0.27559055118110237" top="0.62992125984251968" bottom="0.43307086614173229" header="0.39370078740157483" footer="0.39370078740157483"/>
  <pageSetup paperSize="9" firstPageNumber="2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【予算付表】予算原案規模 (R6)</vt:lpstr>
      <vt:lpstr>'【予算付表】予算原案規模 (R6)'!Print_Area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佐野市役所</dc:creator>
  <cp:lastPrinted>2022-01-29T04:12:27Z</cp:lastPrinted>
  <dcterms:created xsi:type="dcterms:W3CDTF">2003-02-08T00:17:09Z</dcterms:created>
  <dcterms:modified xsi:type="dcterms:W3CDTF">2024-03-26T08:16:30Z</dcterms:modified>
</cp:coreProperties>
</file>