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o.local\Public_new\佐野市共有1\1160情報政策課\030 ICT推進係\010オープンデータ\78 open(R6.04.01公開用)\統計情報更新用\財政\R4決算\R4決算\"/>
    </mc:Choice>
  </mc:AlternateContent>
  <xr:revisionPtr revIDLastSave="0" documentId="13_ncr:1_{5151FB30-7918-4284-9DBF-941C02B36927}" xr6:coauthVersionLast="45" xr6:coauthVersionMax="45" xr10:uidLastSave="{00000000-0000-0000-0000-000000000000}"/>
  <bookViews>
    <workbookView xWindow="-108" yWindow="-108" windowWidth="23256" windowHeight="12576" xr2:uid="{B62FD543-7ADE-42E5-8EF2-9E6718536839}"/>
  </bookViews>
  <sheets>
    <sheet name="R4総括表" sheetId="1" r:id="rId1"/>
  </sheets>
  <definedNames>
    <definedName name="_xlnm.Print_Area" localSheetId="0">'R4総括表'!$A$1:$K$27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J22" i="1" l="1"/>
  <c r="J19" i="1"/>
  <c r="K19" i="1" s="1"/>
  <c r="J5" i="1"/>
  <c r="K5" i="1" s="1"/>
  <c r="J6" i="1"/>
  <c r="K6" i="1" s="1"/>
  <c r="J7" i="1"/>
  <c r="J8" i="1"/>
  <c r="J9" i="1"/>
  <c r="J10" i="1"/>
  <c r="G11" i="1"/>
  <c r="I11" i="1"/>
  <c r="H11" i="1"/>
  <c r="H17" i="1" s="1"/>
  <c r="J12" i="1"/>
  <c r="K12" i="1" s="1"/>
  <c r="K15" i="1"/>
  <c r="E18" i="1"/>
  <c r="F18" i="1"/>
  <c r="G18" i="1"/>
  <c r="H18" i="1"/>
  <c r="I18" i="1"/>
  <c r="J18" i="1"/>
  <c r="K18" i="1" s="1"/>
  <c r="G22" i="1"/>
  <c r="G23" i="1" s="1"/>
  <c r="J20" i="1"/>
  <c r="K20" i="1" s="1"/>
  <c r="J21" i="1"/>
  <c r="K21" i="1"/>
  <c r="F22" i="1"/>
  <c r="H22" i="1"/>
  <c r="H23" i="1"/>
  <c r="I23" i="1"/>
  <c r="J24" i="1"/>
  <c r="K24" i="1" s="1"/>
  <c r="H16" i="1" l="1"/>
  <c r="H14" i="1"/>
  <c r="G17" i="1"/>
  <c r="G14" i="1"/>
  <c r="G16" i="1"/>
  <c r="K9" i="1"/>
  <c r="K10" i="1"/>
  <c r="K8" i="1"/>
  <c r="I17" i="1"/>
  <c r="I14" i="1"/>
  <c r="I16" i="1"/>
  <c r="K7" i="1"/>
  <c r="E22" i="1"/>
  <c r="F11" i="1"/>
  <c r="F23" i="1"/>
  <c r="J23" i="1" s="1"/>
  <c r="E11" i="1"/>
  <c r="K22" i="1" l="1"/>
  <c r="E23" i="1"/>
  <c r="K23" i="1" s="1"/>
  <c r="K11" i="1"/>
  <c r="E17" i="1"/>
  <c r="E14" i="1"/>
  <c r="E16" i="1"/>
  <c r="K16" i="1" s="1"/>
  <c r="E13" i="1"/>
  <c r="F17" i="1"/>
  <c r="J11" i="1"/>
  <c r="F14" i="1"/>
  <c r="F16" i="1"/>
  <c r="J16" i="1" s="1"/>
  <c r="K17" i="1" l="1"/>
  <c r="K14" i="1"/>
  <c r="J14" i="1"/>
  <c r="J17" i="1"/>
</calcChain>
</file>

<file path=xl/sharedStrings.xml><?xml version="1.0" encoding="utf-8"?>
<sst xmlns="http://schemas.openxmlformats.org/spreadsheetml/2006/main" count="44" uniqueCount="38">
  <si>
    <t>（単位　千円）</t>
  </si>
  <si>
    <t>区　　　　　分</t>
    <rPh sb="0" eb="1">
      <t>ク</t>
    </rPh>
    <rPh sb="6" eb="7">
      <t>ブン</t>
    </rPh>
    <phoneticPr fontId="3"/>
  </si>
  <si>
    <t>一 般 会 計</t>
    <rPh sb="0" eb="1">
      <t>イチ</t>
    </rPh>
    <rPh sb="2" eb="3">
      <t>バン</t>
    </rPh>
    <rPh sb="4" eb="5">
      <t>カイ</t>
    </rPh>
    <rPh sb="6" eb="7">
      <t>ケイ</t>
    </rPh>
    <phoneticPr fontId="3"/>
  </si>
  <si>
    <t>特</t>
    <rPh sb="0" eb="1">
      <t>トク</t>
    </rPh>
    <phoneticPr fontId="3"/>
  </si>
  <si>
    <t>別　　　</t>
    <rPh sb="0" eb="1">
      <t>ベツ</t>
    </rPh>
    <phoneticPr fontId="3"/>
  </si>
  <si>
    <t>会</t>
    <rPh sb="0" eb="1">
      <t>カイ</t>
    </rPh>
    <phoneticPr fontId="3"/>
  </si>
  <si>
    <t>計</t>
    <rPh sb="0" eb="1">
      <t>ケイ</t>
    </rPh>
    <phoneticPr fontId="3"/>
  </si>
  <si>
    <t>合　　　　計</t>
    <rPh sb="0" eb="1">
      <t>ゴウ</t>
    </rPh>
    <rPh sb="5" eb="6">
      <t>ケイ</t>
    </rPh>
    <phoneticPr fontId="3"/>
  </si>
  <si>
    <t>国民健康保険
（事業勘定）</t>
    <rPh sb="0" eb="2">
      <t>コクミン</t>
    </rPh>
    <rPh sb="2" eb="4">
      <t>ケンコウ</t>
    </rPh>
    <rPh sb="4" eb="6">
      <t>ホケン</t>
    </rPh>
    <rPh sb="8" eb="10">
      <t>ジギョウ</t>
    </rPh>
    <rPh sb="10" eb="12">
      <t>カンジョウ</t>
    </rPh>
    <phoneticPr fontId="3"/>
  </si>
  <si>
    <t>国民健康保険
（直診勘定）</t>
    <rPh sb="0" eb="2">
      <t>コクミン</t>
    </rPh>
    <rPh sb="2" eb="4">
      <t>ケンコウ</t>
    </rPh>
    <rPh sb="4" eb="6">
      <t>ホケン</t>
    </rPh>
    <rPh sb="8" eb="9">
      <t>チョク</t>
    </rPh>
    <rPh sb="9" eb="10">
      <t>ミ</t>
    </rPh>
    <rPh sb="10" eb="12">
      <t>カンジョウ</t>
    </rPh>
    <phoneticPr fontId="3"/>
  </si>
  <si>
    <t>介護保険
（保険勘定）</t>
    <rPh sb="0" eb="2">
      <t>カイゴ</t>
    </rPh>
    <rPh sb="2" eb="4">
      <t>ホケン</t>
    </rPh>
    <rPh sb="6" eb="8">
      <t>ホケン</t>
    </rPh>
    <rPh sb="8" eb="10">
      <t>カンジョウ</t>
    </rPh>
    <phoneticPr fontId="3"/>
  </si>
  <si>
    <t>後期高齢者
医療</t>
    <rPh sb="0" eb="2">
      <t>コウキ</t>
    </rPh>
    <rPh sb="2" eb="5">
      <t>コウレイシャ</t>
    </rPh>
    <rPh sb="6" eb="8">
      <t>イリョウ</t>
    </rPh>
    <phoneticPr fontId="3"/>
  </si>
  <si>
    <t>小　　　計</t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</si>
  <si>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</si>
  <si>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当　初　予　算　額</t>
    <phoneticPr fontId="3"/>
  </si>
  <si>
    <t>補　正　予　算　額</t>
    <phoneticPr fontId="3"/>
  </si>
  <si>
    <t>繰越事業費等繰越額</t>
    <rPh sb="0" eb="2">
      <t>クリコシ</t>
    </rPh>
    <rPh sb="2" eb="5">
      <t>ジギョウヒ</t>
    </rPh>
    <rPh sb="5" eb="6">
      <t>トウ</t>
    </rPh>
    <rPh sb="6" eb="9">
      <t>クリコシガク</t>
    </rPh>
    <phoneticPr fontId="3"/>
  </si>
  <si>
    <t>継続費逓次繰越額</t>
    <phoneticPr fontId="3"/>
  </si>
  <si>
    <t>繰越明許費繰越額</t>
    <phoneticPr fontId="3"/>
  </si>
  <si>
    <t>事故繰越し繰越額</t>
    <phoneticPr fontId="3"/>
  </si>
  <si>
    <t>計</t>
    <phoneticPr fontId="3"/>
  </si>
  <si>
    <t>Ａ</t>
  </si>
  <si>
    <t>歳　入　決　算　額　　Ｂ</t>
    <rPh sb="0" eb="1">
      <t>トシ</t>
    </rPh>
    <rPh sb="2" eb="3">
      <t>イリ</t>
    </rPh>
    <rPh sb="4" eb="5">
      <t>ケツ</t>
    </rPh>
    <rPh sb="6" eb="7">
      <t>ザン</t>
    </rPh>
    <rPh sb="8" eb="9">
      <t>ガク</t>
    </rPh>
    <phoneticPr fontId="3"/>
  </si>
  <si>
    <t>予算現額
対　　比</t>
    <rPh sb="0" eb="2">
      <t>ヨサン</t>
    </rPh>
    <rPh sb="2" eb="3">
      <t>ゲン</t>
    </rPh>
    <rPh sb="3" eb="4">
      <t>ガク</t>
    </rPh>
    <rPh sb="5" eb="6">
      <t>タイ</t>
    </rPh>
    <rPh sb="8" eb="9">
      <t>ヒ</t>
    </rPh>
    <phoneticPr fontId="3"/>
  </si>
  <si>
    <t>Ｂ－Ａ</t>
    <phoneticPr fontId="3"/>
  </si>
  <si>
    <t>Ｂ／Ａ
％</t>
    <phoneticPr fontId="3"/>
  </si>
  <si>
    <t>歳　出　決　算　額　　Ｃ</t>
    <rPh sb="0" eb="1">
      <t>トシ</t>
    </rPh>
    <rPh sb="2" eb="3">
      <t>デ</t>
    </rPh>
    <rPh sb="4" eb="5">
      <t>ケツ</t>
    </rPh>
    <rPh sb="6" eb="7">
      <t>ザン</t>
    </rPh>
    <rPh sb="8" eb="9">
      <t>ガク</t>
    </rPh>
    <phoneticPr fontId="3"/>
  </si>
  <si>
    <t>Ａ－Ｃ</t>
    <phoneticPr fontId="3"/>
  </si>
  <si>
    <t>Ｃ／Ａ
％</t>
    <phoneticPr fontId="3"/>
  </si>
  <si>
    <t>歳入歳出差引額
（Ｂ－Ｃ）</t>
    <rPh sb="0" eb="2">
      <t>サイニュウ</t>
    </rPh>
    <rPh sb="2" eb="4">
      <t>サイシュツ</t>
    </rPh>
    <rPh sb="4" eb="7">
      <t>サシヒキガク</t>
    </rPh>
    <phoneticPr fontId="3"/>
  </si>
  <si>
    <t>うち繰越財源</t>
    <rPh sb="2" eb="4">
      <t>クリコシ</t>
    </rPh>
    <rPh sb="4" eb="6">
      <t>ザイゲン</t>
    </rPh>
    <phoneticPr fontId="3"/>
  </si>
  <si>
    <t>Ｅ</t>
  </si>
  <si>
    <t>実質収支額（Ｄ－Ｅ）　Ｆ</t>
    <rPh sb="0" eb="2">
      <t>ジッシツ</t>
    </rPh>
    <rPh sb="2" eb="4">
      <t>シュウシ</t>
    </rPh>
    <rPh sb="4" eb="5">
      <t>ガク</t>
    </rPh>
    <phoneticPr fontId="3"/>
  </si>
  <si>
    <t>Ｆのうち基金繰入額　　Ｇ</t>
    <rPh sb="4" eb="6">
      <t>キキン</t>
    </rPh>
    <rPh sb="6" eb="8">
      <t>クリイレ</t>
    </rPh>
    <rPh sb="8" eb="9">
      <t>ガク</t>
    </rPh>
    <phoneticPr fontId="3"/>
  </si>
  <si>
    <t>備　　　　　　　　　考</t>
  </si>
  <si>
    <t>（注）各会計ごとに千円未満を端数処理しているため、</t>
    <rPh sb="1" eb="2">
      <t>チュウ</t>
    </rPh>
    <rPh sb="3" eb="4">
      <t>カク</t>
    </rPh>
    <rPh sb="4" eb="6">
      <t>カイケイ</t>
    </rPh>
    <rPh sb="9" eb="11">
      <t>センエン</t>
    </rPh>
    <rPh sb="11" eb="13">
      <t>ミマン</t>
    </rPh>
    <rPh sb="14" eb="16">
      <t>ハスウ</t>
    </rPh>
    <rPh sb="16" eb="18">
      <t>ショリ</t>
    </rPh>
    <phoneticPr fontId="3"/>
  </si>
  <si>
    <t xml:space="preserve">   小計、合計欄については実際の数値と異なることがあります。</t>
    <rPh sb="14" eb="16">
      <t>ジッサイ</t>
    </rPh>
    <rPh sb="17" eb="19">
      <t>スウチ</t>
    </rPh>
    <rPh sb="20" eb="21">
      <t>コト</t>
    </rPh>
    <phoneticPr fontId="3"/>
  </si>
  <si>
    <t>令和４年度歳入歳出決算総括表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</si>
</sst>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△&quot;#,##0"/>
    <numFmt numFmtId="177" formatCode="#,##0.0;[Red]&quot;△&quot;#,##0.0"/>
    <numFmt numFmtId="178" formatCode="#,##0;[Black]&quot;△&quot;#,##0"/>
  </numFmts>
  <fonts count="7">
    <font>
      <sz val="11"/>
      <name val="明朝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6" fillId="0" borderId="11" xfId="1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176" fontId="4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distributed" textRotation="255" justifyLastLine="1"/>
    </xf>
    <xf numFmtId="176" fontId="4" fillId="0" borderId="10" xfId="0" applyNumberFormat="1" applyFont="1" applyBorder="1" applyAlignment="1">
      <alignment horizontal="center" vertical="distributed" textRotation="255" justifyLastLine="1"/>
    </xf>
    <xf numFmtId="0" fontId="0" fillId="0" borderId="12" xfId="0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283845</xdr:colOff>
      <xdr:row>17</xdr:row>
      <xdr:rowOff>95250</xdr:rowOff>
    </xdr:from>
    <xdr:ext cx="37147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5FD720-F185-44CC-82FA-A1EDF73132DE}"/>
            </a:ext>
          </a:extLst>
        </xdr:cNvPr>
        <xdr:cNvSpPr txBox="1"/>
      </xdr:nvSpPr>
      <xdr:spPr>
        <a:xfrm>
          <a:off x="1221105" y="6785610"/>
          <a:ext cx="371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A254-63F8-4730-836C-D74DCE683B8A}">
  <sheetPr>
    <tabColor rgb="FFFFC000"/>
    <pageSetUpPr fitToPage="1"/>
  </sheetPr>
  <dimension ref="A1:K36"/>
  <sheetViews>
    <sheetView tabSelected="1" view="pageBreakPreview" zoomScale="85" zoomScaleNormal="85" zoomScaleSheetLayoutView="85" workbookViewId="0">
      <pane xSplit="4" ySplit="4" topLeftCell="E5" activePane="bottomRight" state="frozen"/>
      <selection activeCell="E25" sqref="E25"/>
      <selection pane="topRight" activeCell="E25" sqref="E25"/>
      <selection pane="bottomLeft" activeCell="E25" sqref="E25"/>
      <selection pane="bottomRight" activeCell="K13" sqref="K13"/>
    </sheetView>
  </sheetViews>
  <sheetFormatPr defaultColWidth="9" defaultRowHeight="10.8"/>
  <cols>
    <col min="1" max="1" width="2.6640625" style="2" customWidth="1"/>
    <col min="2" max="2" width="3.33203125" style="2" customWidth="1"/>
    <col min="3" max="3" width="7.6640625" style="2" customWidth="1"/>
    <col min="4" max="4" width="9.44140625" style="2" customWidth="1"/>
    <col min="5" max="11" width="19" style="2" customWidth="1"/>
    <col min="12" max="255" width="9" style="2"/>
    <col min="256" max="256" width="2.6640625" style="2" customWidth="1"/>
    <col min="257" max="257" width="3.33203125" style="2" customWidth="1"/>
    <col min="258" max="258" width="7.6640625" style="2" customWidth="1"/>
    <col min="259" max="259" width="9.44140625" style="2" customWidth="1"/>
    <col min="260" max="262" width="19" style="2" customWidth="1"/>
    <col min="263" max="263" width="7.109375" style="2" customWidth="1"/>
    <col min="264" max="267" width="19" style="2" customWidth="1"/>
    <col min="268" max="511" width="9" style="2"/>
    <col min="512" max="512" width="2.6640625" style="2" customWidth="1"/>
    <col min="513" max="513" width="3.33203125" style="2" customWidth="1"/>
    <col min="514" max="514" width="7.6640625" style="2" customWidth="1"/>
    <col min="515" max="515" width="9.44140625" style="2" customWidth="1"/>
    <col min="516" max="518" width="19" style="2" customWidth="1"/>
    <col min="519" max="519" width="7.109375" style="2" customWidth="1"/>
    <col min="520" max="523" width="19" style="2" customWidth="1"/>
    <col min="524" max="767" width="9" style="2"/>
    <col min="768" max="768" width="2.6640625" style="2" customWidth="1"/>
    <col min="769" max="769" width="3.33203125" style="2" customWidth="1"/>
    <col min="770" max="770" width="7.6640625" style="2" customWidth="1"/>
    <col min="771" max="771" width="9.44140625" style="2" customWidth="1"/>
    <col min="772" max="774" width="19" style="2" customWidth="1"/>
    <col min="775" max="775" width="7.109375" style="2" customWidth="1"/>
    <col min="776" max="779" width="19" style="2" customWidth="1"/>
    <col min="780" max="1023" width="9" style="2"/>
    <col min="1024" max="1024" width="2.6640625" style="2" customWidth="1"/>
    <col min="1025" max="1025" width="3.33203125" style="2" customWidth="1"/>
    <col min="1026" max="1026" width="7.6640625" style="2" customWidth="1"/>
    <col min="1027" max="1027" width="9.44140625" style="2" customWidth="1"/>
    <col min="1028" max="1030" width="19" style="2" customWidth="1"/>
    <col min="1031" max="1031" width="7.109375" style="2" customWidth="1"/>
    <col min="1032" max="1035" width="19" style="2" customWidth="1"/>
    <col min="1036" max="1279" width="9" style="2"/>
    <col min="1280" max="1280" width="2.6640625" style="2" customWidth="1"/>
    <col min="1281" max="1281" width="3.33203125" style="2" customWidth="1"/>
    <col min="1282" max="1282" width="7.6640625" style="2" customWidth="1"/>
    <col min="1283" max="1283" width="9.44140625" style="2" customWidth="1"/>
    <col min="1284" max="1286" width="19" style="2" customWidth="1"/>
    <col min="1287" max="1287" width="7.109375" style="2" customWidth="1"/>
    <col min="1288" max="1291" width="19" style="2" customWidth="1"/>
    <col min="1292" max="1535" width="9" style="2"/>
    <col min="1536" max="1536" width="2.6640625" style="2" customWidth="1"/>
    <col min="1537" max="1537" width="3.33203125" style="2" customWidth="1"/>
    <col min="1538" max="1538" width="7.6640625" style="2" customWidth="1"/>
    <col min="1539" max="1539" width="9.44140625" style="2" customWidth="1"/>
    <col min="1540" max="1542" width="19" style="2" customWidth="1"/>
    <col min="1543" max="1543" width="7.109375" style="2" customWidth="1"/>
    <col min="1544" max="1547" width="19" style="2" customWidth="1"/>
    <col min="1548" max="1791" width="9" style="2"/>
    <col min="1792" max="1792" width="2.6640625" style="2" customWidth="1"/>
    <col min="1793" max="1793" width="3.33203125" style="2" customWidth="1"/>
    <col min="1794" max="1794" width="7.6640625" style="2" customWidth="1"/>
    <col min="1795" max="1795" width="9.44140625" style="2" customWidth="1"/>
    <col min="1796" max="1798" width="19" style="2" customWidth="1"/>
    <col min="1799" max="1799" width="7.109375" style="2" customWidth="1"/>
    <col min="1800" max="1803" width="19" style="2" customWidth="1"/>
    <col min="1804" max="2047" width="9" style="2"/>
    <col min="2048" max="2048" width="2.6640625" style="2" customWidth="1"/>
    <col min="2049" max="2049" width="3.33203125" style="2" customWidth="1"/>
    <col min="2050" max="2050" width="7.6640625" style="2" customWidth="1"/>
    <col min="2051" max="2051" width="9.44140625" style="2" customWidth="1"/>
    <col min="2052" max="2054" width="19" style="2" customWidth="1"/>
    <col min="2055" max="2055" width="7.109375" style="2" customWidth="1"/>
    <col min="2056" max="2059" width="19" style="2" customWidth="1"/>
    <col min="2060" max="2303" width="9" style="2"/>
    <col min="2304" max="2304" width="2.6640625" style="2" customWidth="1"/>
    <col min="2305" max="2305" width="3.33203125" style="2" customWidth="1"/>
    <col min="2306" max="2306" width="7.6640625" style="2" customWidth="1"/>
    <col min="2307" max="2307" width="9.44140625" style="2" customWidth="1"/>
    <col min="2308" max="2310" width="19" style="2" customWidth="1"/>
    <col min="2311" max="2311" width="7.109375" style="2" customWidth="1"/>
    <col min="2312" max="2315" width="19" style="2" customWidth="1"/>
    <col min="2316" max="2559" width="9" style="2"/>
    <col min="2560" max="2560" width="2.6640625" style="2" customWidth="1"/>
    <col min="2561" max="2561" width="3.33203125" style="2" customWidth="1"/>
    <col min="2562" max="2562" width="7.6640625" style="2" customWidth="1"/>
    <col min="2563" max="2563" width="9.44140625" style="2" customWidth="1"/>
    <col min="2564" max="2566" width="19" style="2" customWidth="1"/>
    <col min="2567" max="2567" width="7.109375" style="2" customWidth="1"/>
    <col min="2568" max="2571" width="19" style="2" customWidth="1"/>
    <col min="2572" max="2815" width="9" style="2"/>
    <col min="2816" max="2816" width="2.6640625" style="2" customWidth="1"/>
    <col min="2817" max="2817" width="3.33203125" style="2" customWidth="1"/>
    <col min="2818" max="2818" width="7.6640625" style="2" customWidth="1"/>
    <col min="2819" max="2819" width="9.44140625" style="2" customWidth="1"/>
    <col min="2820" max="2822" width="19" style="2" customWidth="1"/>
    <col min="2823" max="2823" width="7.109375" style="2" customWidth="1"/>
    <col min="2824" max="2827" width="19" style="2" customWidth="1"/>
    <col min="2828" max="3071" width="9" style="2"/>
    <col min="3072" max="3072" width="2.6640625" style="2" customWidth="1"/>
    <col min="3073" max="3073" width="3.33203125" style="2" customWidth="1"/>
    <col min="3074" max="3074" width="7.6640625" style="2" customWidth="1"/>
    <col min="3075" max="3075" width="9.44140625" style="2" customWidth="1"/>
    <col min="3076" max="3078" width="19" style="2" customWidth="1"/>
    <col min="3079" max="3079" width="7.109375" style="2" customWidth="1"/>
    <col min="3080" max="3083" width="19" style="2" customWidth="1"/>
    <col min="3084" max="3327" width="9" style="2"/>
    <col min="3328" max="3328" width="2.6640625" style="2" customWidth="1"/>
    <col min="3329" max="3329" width="3.33203125" style="2" customWidth="1"/>
    <col min="3330" max="3330" width="7.6640625" style="2" customWidth="1"/>
    <col min="3331" max="3331" width="9.44140625" style="2" customWidth="1"/>
    <col min="3332" max="3334" width="19" style="2" customWidth="1"/>
    <col min="3335" max="3335" width="7.109375" style="2" customWidth="1"/>
    <col min="3336" max="3339" width="19" style="2" customWidth="1"/>
    <col min="3340" max="3583" width="9" style="2"/>
    <col min="3584" max="3584" width="2.6640625" style="2" customWidth="1"/>
    <col min="3585" max="3585" width="3.33203125" style="2" customWidth="1"/>
    <col min="3586" max="3586" width="7.6640625" style="2" customWidth="1"/>
    <col min="3587" max="3587" width="9.44140625" style="2" customWidth="1"/>
    <col min="3588" max="3590" width="19" style="2" customWidth="1"/>
    <col min="3591" max="3591" width="7.109375" style="2" customWidth="1"/>
    <col min="3592" max="3595" width="19" style="2" customWidth="1"/>
    <col min="3596" max="3839" width="9" style="2"/>
    <col min="3840" max="3840" width="2.6640625" style="2" customWidth="1"/>
    <col min="3841" max="3841" width="3.33203125" style="2" customWidth="1"/>
    <col min="3842" max="3842" width="7.6640625" style="2" customWidth="1"/>
    <col min="3843" max="3843" width="9.44140625" style="2" customWidth="1"/>
    <col min="3844" max="3846" width="19" style="2" customWidth="1"/>
    <col min="3847" max="3847" width="7.109375" style="2" customWidth="1"/>
    <col min="3848" max="3851" width="19" style="2" customWidth="1"/>
    <col min="3852" max="4095" width="9" style="2"/>
    <col min="4096" max="4096" width="2.6640625" style="2" customWidth="1"/>
    <col min="4097" max="4097" width="3.33203125" style="2" customWidth="1"/>
    <col min="4098" max="4098" width="7.6640625" style="2" customWidth="1"/>
    <col min="4099" max="4099" width="9.44140625" style="2" customWidth="1"/>
    <col min="4100" max="4102" width="19" style="2" customWidth="1"/>
    <col min="4103" max="4103" width="7.109375" style="2" customWidth="1"/>
    <col min="4104" max="4107" width="19" style="2" customWidth="1"/>
    <col min="4108" max="4351" width="9" style="2"/>
    <col min="4352" max="4352" width="2.6640625" style="2" customWidth="1"/>
    <col min="4353" max="4353" width="3.33203125" style="2" customWidth="1"/>
    <col min="4354" max="4354" width="7.6640625" style="2" customWidth="1"/>
    <col min="4355" max="4355" width="9.44140625" style="2" customWidth="1"/>
    <col min="4356" max="4358" width="19" style="2" customWidth="1"/>
    <col min="4359" max="4359" width="7.109375" style="2" customWidth="1"/>
    <col min="4360" max="4363" width="19" style="2" customWidth="1"/>
    <col min="4364" max="4607" width="9" style="2"/>
    <col min="4608" max="4608" width="2.6640625" style="2" customWidth="1"/>
    <col min="4609" max="4609" width="3.33203125" style="2" customWidth="1"/>
    <col min="4610" max="4610" width="7.6640625" style="2" customWidth="1"/>
    <col min="4611" max="4611" width="9.44140625" style="2" customWidth="1"/>
    <col min="4612" max="4614" width="19" style="2" customWidth="1"/>
    <col min="4615" max="4615" width="7.109375" style="2" customWidth="1"/>
    <col min="4616" max="4619" width="19" style="2" customWidth="1"/>
    <col min="4620" max="4863" width="9" style="2"/>
    <col min="4864" max="4864" width="2.6640625" style="2" customWidth="1"/>
    <col min="4865" max="4865" width="3.33203125" style="2" customWidth="1"/>
    <col min="4866" max="4866" width="7.6640625" style="2" customWidth="1"/>
    <col min="4867" max="4867" width="9.44140625" style="2" customWidth="1"/>
    <col min="4868" max="4870" width="19" style="2" customWidth="1"/>
    <col min="4871" max="4871" width="7.109375" style="2" customWidth="1"/>
    <col min="4872" max="4875" width="19" style="2" customWidth="1"/>
    <col min="4876" max="5119" width="9" style="2"/>
    <col min="5120" max="5120" width="2.6640625" style="2" customWidth="1"/>
    <col min="5121" max="5121" width="3.33203125" style="2" customWidth="1"/>
    <col min="5122" max="5122" width="7.6640625" style="2" customWidth="1"/>
    <col min="5123" max="5123" width="9.44140625" style="2" customWidth="1"/>
    <col min="5124" max="5126" width="19" style="2" customWidth="1"/>
    <col min="5127" max="5127" width="7.109375" style="2" customWidth="1"/>
    <col min="5128" max="5131" width="19" style="2" customWidth="1"/>
    <col min="5132" max="5375" width="9" style="2"/>
    <col min="5376" max="5376" width="2.6640625" style="2" customWidth="1"/>
    <col min="5377" max="5377" width="3.33203125" style="2" customWidth="1"/>
    <col min="5378" max="5378" width="7.6640625" style="2" customWidth="1"/>
    <col min="5379" max="5379" width="9.44140625" style="2" customWidth="1"/>
    <col min="5380" max="5382" width="19" style="2" customWidth="1"/>
    <col min="5383" max="5383" width="7.109375" style="2" customWidth="1"/>
    <col min="5384" max="5387" width="19" style="2" customWidth="1"/>
    <col min="5388" max="5631" width="9" style="2"/>
    <col min="5632" max="5632" width="2.6640625" style="2" customWidth="1"/>
    <col min="5633" max="5633" width="3.33203125" style="2" customWidth="1"/>
    <col min="5634" max="5634" width="7.6640625" style="2" customWidth="1"/>
    <col min="5635" max="5635" width="9.44140625" style="2" customWidth="1"/>
    <col min="5636" max="5638" width="19" style="2" customWidth="1"/>
    <col min="5639" max="5639" width="7.109375" style="2" customWidth="1"/>
    <col min="5640" max="5643" width="19" style="2" customWidth="1"/>
    <col min="5644" max="5887" width="9" style="2"/>
    <col min="5888" max="5888" width="2.6640625" style="2" customWidth="1"/>
    <col min="5889" max="5889" width="3.33203125" style="2" customWidth="1"/>
    <col min="5890" max="5890" width="7.6640625" style="2" customWidth="1"/>
    <col min="5891" max="5891" width="9.44140625" style="2" customWidth="1"/>
    <col min="5892" max="5894" width="19" style="2" customWidth="1"/>
    <col min="5895" max="5895" width="7.109375" style="2" customWidth="1"/>
    <col min="5896" max="5899" width="19" style="2" customWidth="1"/>
    <col min="5900" max="6143" width="9" style="2"/>
    <col min="6144" max="6144" width="2.6640625" style="2" customWidth="1"/>
    <col min="6145" max="6145" width="3.33203125" style="2" customWidth="1"/>
    <col min="6146" max="6146" width="7.6640625" style="2" customWidth="1"/>
    <col min="6147" max="6147" width="9.44140625" style="2" customWidth="1"/>
    <col min="6148" max="6150" width="19" style="2" customWidth="1"/>
    <col min="6151" max="6151" width="7.109375" style="2" customWidth="1"/>
    <col min="6152" max="6155" width="19" style="2" customWidth="1"/>
    <col min="6156" max="6399" width="9" style="2"/>
    <col min="6400" max="6400" width="2.6640625" style="2" customWidth="1"/>
    <col min="6401" max="6401" width="3.33203125" style="2" customWidth="1"/>
    <col min="6402" max="6402" width="7.6640625" style="2" customWidth="1"/>
    <col min="6403" max="6403" width="9.44140625" style="2" customWidth="1"/>
    <col min="6404" max="6406" width="19" style="2" customWidth="1"/>
    <col min="6407" max="6407" width="7.109375" style="2" customWidth="1"/>
    <col min="6408" max="6411" width="19" style="2" customWidth="1"/>
    <col min="6412" max="6655" width="9" style="2"/>
    <col min="6656" max="6656" width="2.6640625" style="2" customWidth="1"/>
    <col min="6657" max="6657" width="3.33203125" style="2" customWidth="1"/>
    <col min="6658" max="6658" width="7.6640625" style="2" customWidth="1"/>
    <col min="6659" max="6659" width="9.44140625" style="2" customWidth="1"/>
    <col min="6660" max="6662" width="19" style="2" customWidth="1"/>
    <col min="6663" max="6663" width="7.109375" style="2" customWidth="1"/>
    <col min="6664" max="6667" width="19" style="2" customWidth="1"/>
    <col min="6668" max="6911" width="9" style="2"/>
    <col min="6912" max="6912" width="2.6640625" style="2" customWidth="1"/>
    <col min="6913" max="6913" width="3.33203125" style="2" customWidth="1"/>
    <col min="6914" max="6914" width="7.6640625" style="2" customWidth="1"/>
    <col min="6915" max="6915" width="9.44140625" style="2" customWidth="1"/>
    <col min="6916" max="6918" width="19" style="2" customWidth="1"/>
    <col min="6919" max="6919" width="7.109375" style="2" customWidth="1"/>
    <col min="6920" max="6923" width="19" style="2" customWidth="1"/>
    <col min="6924" max="7167" width="9" style="2"/>
    <col min="7168" max="7168" width="2.6640625" style="2" customWidth="1"/>
    <col min="7169" max="7169" width="3.33203125" style="2" customWidth="1"/>
    <col min="7170" max="7170" width="7.6640625" style="2" customWidth="1"/>
    <col min="7171" max="7171" width="9.44140625" style="2" customWidth="1"/>
    <col min="7172" max="7174" width="19" style="2" customWidth="1"/>
    <col min="7175" max="7175" width="7.109375" style="2" customWidth="1"/>
    <col min="7176" max="7179" width="19" style="2" customWidth="1"/>
    <col min="7180" max="7423" width="9" style="2"/>
    <col min="7424" max="7424" width="2.6640625" style="2" customWidth="1"/>
    <col min="7425" max="7425" width="3.33203125" style="2" customWidth="1"/>
    <col min="7426" max="7426" width="7.6640625" style="2" customWidth="1"/>
    <col min="7427" max="7427" width="9.44140625" style="2" customWidth="1"/>
    <col min="7428" max="7430" width="19" style="2" customWidth="1"/>
    <col min="7431" max="7431" width="7.109375" style="2" customWidth="1"/>
    <col min="7432" max="7435" width="19" style="2" customWidth="1"/>
    <col min="7436" max="7679" width="9" style="2"/>
    <col min="7680" max="7680" width="2.6640625" style="2" customWidth="1"/>
    <col min="7681" max="7681" width="3.33203125" style="2" customWidth="1"/>
    <col min="7682" max="7682" width="7.6640625" style="2" customWidth="1"/>
    <col min="7683" max="7683" width="9.44140625" style="2" customWidth="1"/>
    <col min="7684" max="7686" width="19" style="2" customWidth="1"/>
    <col min="7687" max="7687" width="7.109375" style="2" customWidth="1"/>
    <col min="7688" max="7691" width="19" style="2" customWidth="1"/>
    <col min="7692" max="7935" width="9" style="2"/>
    <col min="7936" max="7936" width="2.6640625" style="2" customWidth="1"/>
    <col min="7937" max="7937" width="3.33203125" style="2" customWidth="1"/>
    <col min="7938" max="7938" width="7.6640625" style="2" customWidth="1"/>
    <col min="7939" max="7939" width="9.44140625" style="2" customWidth="1"/>
    <col min="7940" max="7942" width="19" style="2" customWidth="1"/>
    <col min="7943" max="7943" width="7.109375" style="2" customWidth="1"/>
    <col min="7944" max="7947" width="19" style="2" customWidth="1"/>
    <col min="7948" max="8191" width="9" style="2"/>
    <col min="8192" max="8192" width="2.6640625" style="2" customWidth="1"/>
    <col min="8193" max="8193" width="3.33203125" style="2" customWidth="1"/>
    <col min="8194" max="8194" width="7.6640625" style="2" customWidth="1"/>
    <col min="8195" max="8195" width="9.44140625" style="2" customWidth="1"/>
    <col min="8196" max="8198" width="19" style="2" customWidth="1"/>
    <col min="8199" max="8199" width="7.109375" style="2" customWidth="1"/>
    <col min="8200" max="8203" width="19" style="2" customWidth="1"/>
    <col min="8204" max="8447" width="9" style="2"/>
    <col min="8448" max="8448" width="2.6640625" style="2" customWidth="1"/>
    <col min="8449" max="8449" width="3.33203125" style="2" customWidth="1"/>
    <col min="8450" max="8450" width="7.6640625" style="2" customWidth="1"/>
    <col min="8451" max="8451" width="9.44140625" style="2" customWidth="1"/>
    <col min="8452" max="8454" width="19" style="2" customWidth="1"/>
    <col min="8455" max="8455" width="7.109375" style="2" customWidth="1"/>
    <col min="8456" max="8459" width="19" style="2" customWidth="1"/>
    <col min="8460" max="8703" width="9" style="2"/>
    <col min="8704" max="8704" width="2.6640625" style="2" customWidth="1"/>
    <col min="8705" max="8705" width="3.33203125" style="2" customWidth="1"/>
    <col min="8706" max="8706" width="7.6640625" style="2" customWidth="1"/>
    <col min="8707" max="8707" width="9.44140625" style="2" customWidth="1"/>
    <col min="8708" max="8710" width="19" style="2" customWidth="1"/>
    <col min="8711" max="8711" width="7.109375" style="2" customWidth="1"/>
    <col min="8712" max="8715" width="19" style="2" customWidth="1"/>
    <col min="8716" max="8959" width="9" style="2"/>
    <col min="8960" max="8960" width="2.6640625" style="2" customWidth="1"/>
    <col min="8961" max="8961" width="3.33203125" style="2" customWidth="1"/>
    <col min="8962" max="8962" width="7.6640625" style="2" customWidth="1"/>
    <col min="8963" max="8963" width="9.44140625" style="2" customWidth="1"/>
    <col min="8964" max="8966" width="19" style="2" customWidth="1"/>
    <col min="8967" max="8967" width="7.109375" style="2" customWidth="1"/>
    <col min="8968" max="8971" width="19" style="2" customWidth="1"/>
    <col min="8972" max="9215" width="9" style="2"/>
    <col min="9216" max="9216" width="2.6640625" style="2" customWidth="1"/>
    <col min="9217" max="9217" width="3.33203125" style="2" customWidth="1"/>
    <col min="9218" max="9218" width="7.6640625" style="2" customWidth="1"/>
    <col min="9219" max="9219" width="9.44140625" style="2" customWidth="1"/>
    <col min="9220" max="9222" width="19" style="2" customWidth="1"/>
    <col min="9223" max="9223" width="7.109375" style="2" customWidth="1"/>
    <col min="9224" max="9227" width="19" style="2" customWidth="1"/>
    <col min="9228" max="9471" width="9" style="2"/>
    <col min="9472" max="9472" width="2.6640625" style="2" customWidth="1"/>
    <col min="9473" max="9473" width="3.33203125" style="2" customWidth="1"/>
    <col min="9474" max="9474" width="7.6640625" style="2" customWidth="1"/>
    <col min="9475" max="9475" width="9.44140625" style="2" customWidth="1"/>
    <col min="9476" max="9478" width="19" style="2" customWidth="1"/>
    <col min="9479" max="9479" width="7.109375" style="2" customWidth="1"/>
    <col min="9480" max="9483" width="19" style="2" customWidth="1"/>
    <col min="9484" max="9727" width="9" style="2"/>
    <col min="9728" max="9728" width="2.6640625" style="2" customWidth="1"/>
    <col min="9729" max="9729" width="3.33203125" style="2" customWidth="1"/>
    <col min="9730" max="9730" width="7.6640625" style="2" customWidth="1"/>
    <col min="9731" max="9731" width="9.44140625" style="2" customWidth="1"/>
    <col min="9732" max="9734" width="19" style="2" customWidth="1"/>
    <col min="9735" max="9735" width="7.109375" style="2" customWidth="1"/>
    <col min="9736" max="9739" width="19" style="2" customWidth="1"/>
    <col min="9740" max="9983" width="9" style="2"/>
    <col min="9984" max="9984" width="2.6640625" style="2" customWidth="1"/>
    <col min="9985" max="9985" width="3.33203125" style="2" customWidth="1"/>
    <col min="9986" max="9986" width="7.6640625" style="2" customWidth="1"/>
    <col min="9987" max="9987" width="9.44140625" style="2" customWidth="1"/>
    <col min="9988" max="9990" width="19" style="2" customWidth="1"/>
    <col min="9991" max="9991" width="7.109375" style="2" customWidth="1"/>
    <col min="9992" max="9995" width="19" style="2" customWidth="1"/>
    <col min="9996" max="10239" width="9" style="2"/>
    <col min="10240" max="10240" width="2.6640625" style="2" customWidth="1"/>
    <col min="10241" max="10241" width="3.33203125" style="2" customWidth="1"/>
    <col min="10242" max="10242" width="7.6640625" style="2" customWidth="1"/>
    <col min="10243" max="10243" width="9.44140625" style="2" customWidth="1"/>
    <col min="10244" max="10246" width="19" style="2" customWidth="1"/>
    <col min="10247" max="10247" width="7.109375" style="2" customWidth="1"/>
    <col min="10248" max="10251" width="19" style="2" customWidth="1"/>
    <col min="10252" max="10495" width="9" style="2"/>
    <col min="10496" max="10496" width="2.6640625" style="2" customWidth="1"/>
    <col min="10497" max="10497" width="3.33203125" style="2" customWidth="1"/>
    <col min="10498" max="10498" width="7.6640625" style="2" customWidth="1"/>
    <col min="10499" max="10499" width="9.44140625" style="2" customWidth="1"/>
    <col min="10500" max="10502" width="19" style="2" customWidth="1"/>
    <col min="10503" max="10503" width="7.109375" style="2" customWidth="1"/>
    <col min="10504" max="10507" width="19" style="2" customWidth="1"/>
    <col min="10508" max="10751" width="9" style="2"/>
    <col min="10752" max="10752" width="2.6640625" style="2" customWidth="1"/>
    <col min="10753" max="10753" width="3.33203125" style="2" customWidth="1"/>
    <col min="10754" max="10754" width="7.6640625" style="2" customWidth="1"/>
    <col min="10755" max="10755" width="9.44140625" style="2" customWidth="1"/>
    <col min="10756" max="10758" width="19" style="2" customWidth="1"/>
    <col min="10759" max="10759" width="7.109375" style="2" customWidth="1"/>
    <col min="10760" max="10763" width="19" style="2" customWidth="1"/>
    <col min="10764" max="11007" width="9" style="2"/>
    <col min="11008" max="11008" width="2.6640625" style="2" customWidth="1"/>
    <col min="11009" max="11009" width="3.33203125" style="2" customWidth="1"/>
    <col min="11010" max="11010" width="7.6640625" style="2" customWidth="1"/>
    <col min="11011" max="11011" width="9.44140625" style="2" customWidth="1"/>
    <col min="11012" max="11014" width="19" style="2" customWidth="1"/>
    <col min="11015" max="11015" width="7.109375" style="2" customWidth="1"/>
    <col min="11016" max="11019" width="19" style="2" customWidth="1"/>
    <col min="11020" max="11263" width="9" style="2"/>
    <col min="11264" max="11264" width="2.6640625" style="2" customWidth="1"/>
    <col min="11265" max="11265" width="3.33203125" style="2" customWidth="1"/>
    <col min="11266" max="11266" width="7.6640625" style="2" customWidth="1"/>
    <col min="11267" max="11267" width="9.44140625" style="2" customWidth="1"/>
    <col min="11268" max="11270" width="19" style="2" customWidth="1"/>
    <col min="11271" max="11271" width="7.109375" style="2" customWidth="1"/>
    <col min="11272" max="11275" width="19" style="2" customWidth="1"/>
    <col min="11276" max="11519" width="9" style="2"/>
    <col min="11520" max="11520" width="2.6640625" style="2" customWidth="1"/>
    <col min="11521" max="11521" width="3.33203125" style="2" customWidth="1"/>
    <col min="11522" max="11522" width="7.6640625" style="2" customWidth="1"/>
    <col min="11523" max="11523" width="9.44140625" style="2" customWidth="1"/>
    <col min="11524" max="11526" width="19" style="2" customWidth="1"/>
    <col min="11527" max="11527" width="7.109375" style="2" customWidth="1"/>
    <col min="11528" max="11531" width="19" style="2" customWidth="1"/>
    <col min="11532" max="11775" width="9" style="2"/>
    <col min="11776" max="11776" width="2.6640625" style="2" customWidth="1"/>
    <col min="11777" max="11777" width="3.33203125" style="2" customWidth="1"/>
    <col min="11778" max="11778" width="7.6640625" style="2" customWidth="1"/>
    <col min="11779" max="11779" width="9.44140625" style="2" customWidth="1"/>
    <col min="11780" max="11782" width="19" style="2" customWidth="1"/>
    <col min="11783" max="11783" width="7.109375" style="2" customWidth="1"/>
    <col min="11784" max="11787" width="19" style="2" customWidth="1"/>
    <col min="11788" max="12031" width="9" style="2"/>
    <col min="12032" max="12032" width="2.6640625" style="2" customWidth="1"/>
    <col min="12033" max="12033" width="3.33203125" style="2" customWidth="1"/>
    <col min="12034" max="12034" width="7.6640625" style="2" customWidth="1"/>
    <col min="12035" max="12035" width="9.44140625" style="2" customWidth="1"/>
    <col min="12036" max="12038" width="19" style="2" customWidth="1"/>
    <col min="12039" max="12039" width="7.109375" style="2" customWidth="1"/>
    <col min="12040" max="12043" width="19" style="2" customWidth="1"/>
    <col min="12044" max="12287" width="9" style="2"/>
    <col min="12288" max="12288" width="2.6640625" style="2" customWidth="1"/>
    <col min="12289" max="12289" width="3.33203125" style="2" customWidth="1"/>
    <col min="12290" max="12290" width="7.6640625" style="2" customWidth="1"/>
    <col min="12291" max="12291" width="9.44140625" style="2" customWidth="1"/>
    <col min="12292" max="12294" width="19" style="2" customWidth="1"/>
    <col min="12295" max="12295" width="7.109375" style="2" customWidth="1"/>
    <col min="12296" max="12299" width="19" style="2" customWidth="1"/>
    <col min="12300" max="12543" width="9" style="2"/>
    <col min="12544" max="12544" width="2.6640625" style="2" customWidth="1"/>
    <col min="12545" max="12545" width="3.33203125" style="2" customWidth="1"/>
    <col min="12546" max="12546" width="7.6640625" style="2" customWidth="1"/>
    <col min="12547" max="12547" width="9.44140625" style="2" customWidth="1"/>
    <col min="12548" max="12550" width="19" style="2" customWidth="1"/>
    <col min="12551" max="12551" width="7.109375" style="2" customWidth="1"/>
    <col min="12552" max="12555" width="19" style="2" customWidth="1"/>
    <col min="12556" max="12799" width="9" style="2"/>
    <col min="12800" max="12800" width="2.6640625" style="2" customWidth="1"/>
    <col min="12801" max="12801" width="3.33203125" style="2" customWidth="1"/>
    <col min="12802" max="12802" width="7.6640625" style="2" customWidth="1"/>
    <col min="12803" max="12803" width="9.44140625" style="2" customWidth="1"/>
    <col min="12804" max="12806" width="19" style="2" customWidth="1"/>
    <col min="12807" max="12807" width="7.109375" style="2" customWidth="1"/>
    <col min="12808" max="12811" width="19" style="2" customWidth="1"/>
    <col min="12812" max="13055" width="9" style="2"/>
    <col min="13056" max="13056" width="2.6640625" style="2" customWidth="1"/>
    <col min="13057" max="13057" width="3.33203125" style="2" customWidth="1"/>
    <col min="13058" max="13058" width="7.6640625" style="2" customWidth="1"/>
    <col min="13059" max="13059" width="9.44140625" style="2" customWidth="1"/>
    <col min="13060" max="13062" width="19" style="2" customWidth="1"/>
    <col min="13063" max="13063" width="7.109375" style="2" customWidth="1"/>
    <col min="13064" max="13067" width="19" style="2" customWidth="1"/>
    <col min="13068" max="13311" width="9" style="2"/>
    <col min="13312" max="13312" width="2.6640625" style="2" customWidth="1"/>
    <col min="13313" max="13313" width="3.33203125" style="2" customWidth="1"/>
    <col min="13314" max="13314" width="7.6640625" style="2" customWidth="1"/>
    <col min="13315" max="13315" width="9.44140625" style="2" customWidth="1"/>
    <col min="13316" max="13318" width="19" style="2" customWidth="1"/>
    <col min="13319" max="13319" width="7.109375" style="2" customWidth="1"/>
    <col min="13320" max="13323" width="19" style="2" customWidth="1"/>
    <col min="13324" max="13567" width="9" style="2"/>
    <col min="13568" max="13568" width="2.6640625" style="2" customWidth="1"/>
    <col min="13569" max="13569" width="3.33203125" style="2" customWidth="1"/>
    <col min="13570" max="13570" width="7.6640625" style="2" customWidth="1"/>
    <col min="13571" max="13571" width="9.44140625" style="2" customWidth="1"/>
    <col min="13572" max="13574" width="19" style="2" customWidth="1"/>
    <col min="13575" max="13575" width="7.109375" style="2" customWidth="1"/>
    <col min="13576" max="13579" width="19" style="2" customWidth="1"/>
    <col min="13580" max="13823" width="9" style="2"/>
    <col min="13824" max="13824" width="2.6640625" style="2" customWidth="1"/>
    <col min="13825" max="13825" width="3.33203125" style="2" customWidth="1"/>
    <col min="13826" max="13826" width="7.6640625" style="2" customWidth="1"/>
    <col min="13827" max="13827" width="9.44140625" style="2" customWidth="1"/>
    <col min="13828" max="13830" width="19" style="2" customWidth="1"/>
    <col min="13831" max="13831" width="7.109375" style="2" customWidth="1"/>
    <col min="13832" max="13835" width="19" style="2" customWidth="1"/>
    <col min="13836" max="14079" width="9" style="2"/>
    <col min="14080" max="14080" width="2.6640625" style="2" customWidth="1"/>
    <col min="14081" max="14081" width="3.33203125" style="2" customWidth="1"/>
    <col min="14082" max="14082" width="7.6640625" style="2" customWidth="1"/>
    <col min="14083" max="14083" width="9.44140625" style="2" customWidth="1"/>
    <col min="14084" max="14086" width="19" style="2" customWidth="1"/>
    <col min="14087" max="14087" width="7.109375" style="2" customWidth="1"/>
    <col min="14088" max="14091" width="19" style="2" customWidth="1"/>
    <col min="14092" max="14335" width="9" style="2"/>
    <col min="14336" max="14336" width="2.6640625" style="2" customWidth="1"/>
    <col min="14337" max="14337" width="3.33203125" style="2" customWidth="1"/>
    <col min="14338" max="14338" width="7.6640625" style="2" customWidth="1"/>
    <col min="14339" max="14339" width="9.44140625" style="2" customWidth="1"/>
    <col min="14340" max="14342" width="19" style="2" customWidth="1"/>
    <col min="14343" max="14343" width="7.109375" style="2" customWidth="1"/>
    <col min="14344" max="14347" width="19" style="2" customWidth="1"/>
    <col min="14348" max="14591" width="9" style="2"/>
    <col min="14592" max="14592" width="2.6640625" style="2" customWidth="1"/>
    <col min="14593" max="14593" width="3.33203125" style="2" customWidth="1"/>
    <col min="14594" max="14594" width="7.6640625" style="2" customWidth="1"/>
    <col min="14595" max="14595" width="9.44140625" style="2" customWidth="1"/>
    <col min="14596" max="14598" width="19" style="2" customWidth="1"/>
    <col min="14599" max="14599" width="7.109375" style="2" customWidth="1"/>
    <col min="14600" max="14603" width="19" style="2" customWidth="1"/>
    <col min="14604" max="14847" width="9" style="2"/>
    <col min="14848" max="14848" width="2.6640625" style="2" customWidth="1"/>
    <col min="14849" max="14849" width="3.33203125" style="2" customWidth="1"/>
    <col min="14850" max="14850" width="7.6640625" style="2" customWidth="1"/>
    <col min="14851" max="14851" width="9.44140625" style="2" customWidth="1"/>
    <col min="14852" max="14854" width="19" style="2" customWidth="1"/>
    <col min="14855" max="14855" width="7.109375" style="2" customWidth="1"/>
    <col min="14856" max="14859" width="19" style="2" customWidth="1"/>
    <col min="14860" max="15103" width="9" style="2"/>
    <col min="15104" max="15104" width="2.6640625" style="2" customWidth="1"/>
    <col min="15105" max="15105" width="3.33203125" style="2" customWidth="1"/>
    <col min="15106" max="15106" width="7.6640625" style="2" customWidth="1"/>
    <col min="15107" max="15107" width="9.44140625" style="2" customWidth="1"/>
    <col min="15108" max="15110" width="19" style="2" customWidth="1"/>
    <col min="15111" max="15111" width="7.109375" style="2" customWidth="1"/>
    <col min="15112" max="15115" width="19" style="2" customWidth="1"/>
    <col min="15116" max="15359" width="9" style="2"/>
    <col min="15360" max="15360" width="2.6640625" style="2" customWidth="1"/>
    <col min="15361" max="15361" width="3.33203125" style="2" customWidth="1"/>
    <col min="15362" max="15362" width="7.6640625" style="2" customWidth="1"/>
    <col min="15363" max="15363" width="9.44140625" style="2" customWidth="1"/>
    <col min="15364" max="15366" width="19" style="2" customWidth="1"/>
    <col min="15367" max="15367" width="7.109375" style="2" customWidth="1"/>
    <col min="15368" max="15371" width="19" style="2" customWidth="1"/>
    <col min="15372" max="15615" width="9" style="2"/>
    <col min="15616" max="15616" width="2.6640625" style="2" customWidth="1"/>
    <col min="15617" max="15617" width="3.33203125" style="2" customWidth="1"/>
    <col min="15618" max="15618" width="7.6640625" style="2" customWidth="1"/>
    <col min="15619" max="15619" width="9.44140625" style="2" customWidth="1"/>
    <col min="15620" max="15622" width="19" style="2" customWidth="1"/>
    <col min="15623" max="15623" width="7.109375" style="2" customWidth="1"/>
    <col min="15624" max="15627" width="19" style="2" customWidth="1"/>
    <col min="15628" max="15871" width="9" style="2"/>
    <col min="15872" max="15872" width="2.6640625" style="2" customWidth="1"/>
    <col min="15873" max="15873" width="3.33203125" style="2" customWidth="1"/>
    <col min="15874" max="15874" width="7.6640625" style="2" customWidth="1"/>
    <col min="15875" max="15875" width="9.44140625" style="2" customWidth="1"/>
    <col min="15876" max="15878" width="19" style="2" customWidth="1"/>
    <col min="15879" max="15879" width="7.109375" style="2" customWidth="1"/>
    <col min="15880" max="15883" width="19" style="2" customWidth="1"/>
    <col min="15884" max="16127" width="9" style="2"/>
    <col min="16128" max="16128" width="2.6640625" style="2" customWidth="1"/>
    <col min="16129" max="16129" width="3.33203125" style="2" customWidth="1"/>
    <col min="16130" max="16130" width="7.6640625" style="2" customWidth="1"/>
    <col min="16131" max="16131" width="9.44140625" style="2" customWidth="1"/>
    <col min="16132" max="16134" width="19" style="2" customWidth="1"/>
    <col min="16135" max="16135" width="7.109375" style="2" customWidth="1"/>
    <col min="16136" max="16139" width="19" style="2" customWidth="1"/>
    <col min="16140" max="16384" width="9" style="2"/>
  </cols>
  <sheetData>
    <row r="1" spans="1:11" ht="30" customHeight="1">
      <c r="A1" s="1" t="s">
        <v>37</v>
      </c>
      <c r="E1" s="3"/>
      <c r="K1"/>
    </row>
    <row r="2" spans="1:11" ht="11.25" customHeight="1">
      <c r="A2" s="1"/>
      <c r="E2" s="3"/>
      <c r="K2" s="4" t="s">
        <v>0</v>
      </c>
    </row>
    <row r="3" spans="1:11" ht="21" customHeight="1">
      <c r="A3" s="24" t="s">
        <v>1</v>
      </c>
      <c r="B3" s="25"/>
      <c r="C3" s="25"/>
      <c r="D3" s="26"/>
      <c r="E3" s="30" t="s">
        <v>2</v>
      </c>
      <c r="F3" s="5" t="s">
        <v>3</v>
      </c>
      <c r="G3" s="6" t="s">
        <v>4</v>
      </c>
      <c r="H3" s="6" t="s">
        <v>5</v>
      </c>
      <c r="I3" s="7"/>
      <c r="J3" s="7" t="s">
        <v>6</v>
      </c>
      <c r="K3" s="32" t="s">
        <v>7</v>
      </c>
    </row>
    <row r="4" spans="1:11" ht="28.5" customHeight="1">
      <c r="A4" s="27"/>
      <c r="B4" s="28"/>
      <c r="C4" s="28"/>
      <c r="D4" s="29"/>
      <c r="E4" s="31"/>
      <c r="F4" s="8" t="s">
        <v>8</v>
      </c>
      <c r="G4" s="8" t="s">
        <v>9</v>
      </c>
      <c r="H4" s="8" t="s">
        <v>10</v>
      </c>
      <c r="I4" s="8" t="s">
        <v>11</v>
      </c>
      <c r="J4" s="9" t="s">
        <v>12</v>
      </c>
      <c r="K4" s="33"/>
    </row>
    <row r="5" spans="1:11" ht="33.75" customHeight="1">
      <c r="A5" s="34" t="s">
        <v>13</v>
      </c>
      <c r="B5" s="37" t="s">
        <v>14</v>
      </c>
      <c r="C5" s="38"/>
      <c r="D5" s="39"/>
      <c r="E5" s="10">
        <v>50710000</v>
      </c>
      <c r="F5" s="10">
        <v>11852500</v>
      </c>
      <c r="G5" s="10">
        <v>277700</v>
      </c>
      <c r="H5" s="10">
        <v>11893100</v>
      </c>
      <c r="I5" s="10">
        <v>1609200</v>
      </c>
      <c r="J5" s="10">
        <f t="shared" ref="J5:J12" si="0">SUM(F5:I5)</f>
        <v>25632500</v>
      </c>
      <c r="K5" s="10">
        <f t="shared" ref="K5:K12" si="1">E5+J5</f>
        <v>76342500</v>
      </c>
    </row>
    <row r="6" spans="1:11" ht="33.75" customHeight="1">
      <c r="A6" s="35"/>
      <c r="B6" s="37" t="s">
        <v>15</v>
      </c>
      <c r="C6" s="38"/>
      <c r="D6" s="39"/>
      <c r="E6" s="10">
        <v>6096348</v>
      </c>
      <c r="F6" s="10">
        <v>206848</v>
      </c>
      <c r="G6" s="19">
        <v>-2756</v>
      </c>
      <c r="H6" s="10">
        <v>280932</v>
      </c>
      <c r="I6" s="19">
        <v>-25552</v>
      </c>
      <c r="J6" s="10">
        <f t="shared" si="0"/>
        <v>459472</v>
      </c>
      <c r="K6" s="10">
        <f t="shared" si="1"/>
        <v>6555820</v>
      </c>
    </row>
    <row r="7" spans="1:11" ht="33.75" customHeight="1">
      <c r="A7" s="35"/>
      <c r="B7" s="34" t="s">
        <v>16</v>
      </c>
      <c r="C7" s="37" t="s">
        <v>17</v>
      </c>
      <c r="D7" s="39"/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f t="shared" si="1"/>
        <v>0</v>
      </c>
    </row>
    <row r="8" spans="1:11" ht="33.75" customHeight="1">
      <c r="A8" s="35"/>
      <c r="B8" s="40"/>
      <c r="C8" s="37" t="s">
        <v>18</v>
      </c>
      <c r="D8" s="39"/>
      <c r="E8" s="10">
        <v>1506285</v>
      </c>
      <c r="F8" s="10">
        <v>0</v>
      </c>
      <c r="G8" s="10">
        <v>0</v>
      </c>
      <c r="H8" s="10">
        <v>0</v>
      </c>
      <c r="I8" s="10">
        <v>0</v>
      </c>
      <c r="J8" s="10">
        <f t="shared" si="0"/>
        <v>0</v>
      </c>
      <c r="K8" s="10">
        <f t="shared" si="1"/>
        <v>1506285</v>
      </c>
    </row>
    <row r="9" spans="1:11" ht="33.75" customHeight="1">
      <c r="A9" s="35"/>
      <c r="B9" s="40"/>
      <c r="C9" s="37" t="s">
        <v>19</v>
      </c>
      <c r="D9" s="39"/>
      <c r="E9" s="10">
        <v>4268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  <c r="K9" s="10">
        <f t="shared" si="1"/>
        <v>4268</v>
      </c>
    </row>
    <row r="10" spans="1:11" ht="33.75" customHeight="1">
      <c r="A10" s="35"/>
      <c r="B10" s="41"/>
      <c r="C10" s="37" t="s">
        <v>20</v>
      </c>
      <c r="D10" s="42"/>
      <c r="E10" s="10">
        <v>1510553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  <c r="K10" s="10">
        <f t="shared" si="1"/>
        <v>1510553</v>
      </c>
    </row>
    <row r="11" spans="1:11" ht="33.75" customHeight="1">
      <c r="A11" s="36"/>
      <c r="B11" s="43" t="s">
        <v>6</v>
      </c>
      <c r="C11" s="44"/>
      <c r="D11" s="11" t="s">
        <v>21</v>
      </c>
      <c r="E11" s="10">
        <f>E5+E6+E10</f>
        <v>58316901</v>
      </c>
      <c r="F11" s="10">
        <f>F5+F6+F10</f>
        <v>12059348</v>
      </c>
      <c r="G11" s="10">
        <f>G5+G6+G10</f>
        <v>274944</v>
      </c>
      <c r="H11" s="10">
        <f>H5+H6+H10</f>
        <v>12174032</v>
      </c>
      <c r="I11" s="10">
        <f>I5+I6+I10</f>
        <v>1583648</v>
      </c>
      <c r="J11" s="10">
        <f t="shared" si="0"/>
        <v>26091972</v>
      </c>
      <c r="K11" s="10">
        <f t="shared" si="1"/>
        <v>84408873</v>
      </c>
    </row>
    <row r="12" spans="1:11" ht="33.75" customHeight="1">
      <c r="A12" s="45" t="s">
        <v>22</v>
      </c>
      <c r="B12" s="46"/>
      <c r="C12" s="46"/>
      <c r="D12" s="47"/>
      <c r="E12" s="10">
        <v>57393481</v>
      </c>
      <c r="F12" s="10">
        <v>11892535</v>
      </c>
      <c r="G12" s="10">
        <v>220899</v>
      </c>
      <c r="H12" s="10">
        <v>11949234</v>
      </c>
      <c r="I12" s="10">
        <v>1520351</v>
      </c>
      <c r="J12" s="10">
        <f t="shared" si="0"/>
        <v>25583019</v>
      </c>
      <c r="K12" s="10">
        <f t="shared" si="1"/>
        <v>82976500</v>
      </c>
    </row>
    <row r="13" spans="1:11" ht="33.75" customHeight="1">
      <c r="A13" s="12"/>
      <c r="B13" s="20" t="s">
        <v>23</v>
      </c>
      <c r="C13" s="21"/>
      <c r="D13" s="13" t="s">
        <v>24</v>
      </c>
      <c r="E13" s="19">
        <f>E12-E11</f>
        <v>-923420</v>
      </c>
      <c r="F13" s="19">
        <f t="shared" ref="F13:K13" si="2">F12-F11</f>
        <v>-166813</v>
      </c>
      <c r="G13" s="19">
        <f t="shared" si="2"/>
        <v>-54045</v>
      </c>
      <c r="H13" s="19">
        <f t="shared" si="2"/>
        <v>-224798</v>
      </c>
      <c r="I13" s="19">
        <f t="shared" si="2"/>
        <v>-63297</v>
      </c>
      <c r="J13" s="19">
        <f t="shared" si="2"/>
        <v>-508953</v>
      </c>
      <c r="K13" s="19">
        <f t="shared" si="2"/>
        <v>-1432373</v>
      </c>
    </row>
    <row r="14" spans="1:11" ht="33.75" customHeight="1">
      <c r="A14" s="14"/>
      <c r="B14" s="22"/>
      <c r="C14" s="23"/>
      <c r="D14" s="8" t="s">
        <v>25</v>
      </c>
      <c r="E14" s="15">
        <f t="shared" ref="E14:K14" si="3">E12/E11*100</f>
        <v>98.416548231875353</v>
      </c>
      <c r="F14" s="15">
        <f t="shared" si="3"/>
        <v>98.616732844926617</v>
      </c>
      <c r="G14" s="15">
        <f t="shared" si="3"/>
        <v>80.343269902234638</v>
      </c>
      <c r="H14" s="15">
        <f t="shared" si="3"/>
        <v>98.153463043303972</v>
      </c>
      <c r="I14" s="15">
        <f t="shared" si="3"/>
        <v>96.003089070298458</v>
      </c>
      <c r="J14" s="15">
        <f t="shared" si="3"/>
        <v>98.049388524562261</v>
      </c>
      <c r="K14" s="15">
        <f t="shared" si="3"/>
        <v>98.30305399291376</v>
      </c>
    </row>
    <row r="15" spans="1:11" ht="33.75" customHeight="1">
      <c r="A15" s="45" t="s">
        <v>26</v>
      </c>
      <c r="B15" s="46"/>
      <c r="C15" s="46"/>
      <c r="D15" s="47"/>
      <c r="E15" s="10">
        <v>54077193</v>
      </c>
      <c r="F15" s="10">
        <v>11584839</v>
      </c>
      <c r="G15" s="10">
        <v>220899</v>
      </c>
      <c r="H15" s="10">
        <v>11512943</v>
      </c>
      <c r="I15" s="10">
        <v>1516608</v>
      </c>
      <c r="J15" s="10">
        <v>24835289</v>
      </c>
      <c r="K15" s="10">
        <f>E15+J15</f>
        <v>78912482</v>
      </c>
    </row>
    <row r="16" spans="1:11" ht="33.75" customHeight="1">
      <c r="A16" s="12"/>
      <c r="B16" s="20" t="s">
        <v>23</v>
      </c>
      <c r="C16" s="21"/>
      <c r="D16" s="13" t="s">
        <v>27</v>
      </c>
      <c r="E16" s="10">
        <f>E11-E15</f>
        <v>4239708</v>
      </c>
      <c r="F16" s="10">
        <f>F11-F15</f>
        <v>474509</v>
      </c>
      <c r="G16" s="10">
        <f>G11-G15</f>
        <v>54045</v>
      </c>
      <c r="H16" s="10">
        <f>H11-H15</f>
        <v>661089</v>
      </c>
      <c r="I16" s="10">
        <f>I11-I15</f>
        <v>67040</v>
      </c>
      <c r="J16" s="10">
        <f>SUM(F16:I16)</f>
        <v>1256683</v>
      </c>
      <c r="K16" s="10">
        <f>E16+J16</f>
        <v>5496391</v>
      </c>
    </row>
    <row r="17" spans="1:11" ht="33.75" customHeight="1">
      <c r="A17" s="14"/>
      <c r="B17" s="22"/>
      <c r="C17" s="23"/>
      <c r="D17" s="8" t="s">
        <v>28</v>
      </c>
      <c r="E17" s="15">
        <f t="shared" ref="E17:K17" si="4">E15/E11*100</f>
        <v>92.72988117115483</v>
      </c>
      <c r="F17" s="15">
        <f t="shared" si="4"/>
        <v>96.065218451279449</v>
      </c>
      <c r="G17" s="15">
        <f t="shared" si="4"/>
        <v>80.343269902234638</v>
      </c>
      <c r="H17" s="15">
        <f t="shared" si="4"/>
        <v>94.569679133421033</v>
      </c>
      <c r="I17" s="15">
        <f t="shared" si="4"/>
        <v>95.766736042352846</v>
      </c>
      <c r="J17" s="15">
        <f t="shared" si="4"/>
        <v>95.183641159817284</v>
      </c>
      <c r="K17" s="15">
        <f t="shared" si="4"/>
        <v>93.48837295813675</v>
      </c>
    </row>
    <row r="18" spans="1:11" ht="36" customHeight="1">
      <c r="A18" s="20" t="s">
        <v>29</v>
      </c>
      <c r="B18" s="49"/>
      <c r="C18" s="49"/>
      <c r="D18" s="21"/>
      <c r="E18" s="10">
        <f>E12-E15</f>
        <v>3316288</v>
      </c>
      <c r="F18" s="10">
        <f>F12-F15</f>
        <v>307696</v>
      </c>
      <c r="G18" s="10">
        <f>G12-G15</f>
        <v>0</v>
      </c>
      <c r="H18" s="10">
        <f>H12-H15</f>
        <v>436291</v>
      </c>
      <c r="I18" s="10">
        <f>I12-I15</f>
        <v>3743</v>
      </c>
      <c r="J18" s="10">
        <f t="shared" ref="J18:J24" si="5">SUM(F18:I18)</f>
        <v>747730</v>
      </c>
      <c r="K18" s="10">
        <f t="shared" ref="K18:K24" si="6">E18+J18</f>
        <v>4064018</v>
      </c>
    </row>
    <row r="19" spans="1:11" ht="33.75" customHeight="1">
      <c r="A19" s="12"/>
      <c r="B19" s="34" t="s">
        <v>30</v>
      </c>
      <c r="C19" s="37" t="s">
        <v>17</v>
      </c>
      <c r="D19" s="39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5"/>
        <v>0</v>
      </c>
      <c r="K19" s="10">
        <f t="shared" si="6"/>
        <v>0</v>
      </c>
    </row>
    <row r="20" spans="1:11" ht="33.75" customHeight="1">
      <c r="A20" s="12"/>
      <c r="B20" s="40"/>
      <c r="C20" s="37" t="s">
        <v>18</v>
      </c>
      <c r="D20" s="39"/>
      <c r="E20" s="10">
        <v>79532.622000000003</v>
      </c>
      <c r="F20" s="10">
        <v>0</v>
      </c>
      <c r="G20" s="10">
        <v>0</v>
      </c>
      <c r="H20" s="10">
        <v>0</v>
      </c>
      <c r="I20" s="10">
        <v>0</v>
      </c>
      <c r="J20" s="10">
        <f t="shared" si="5"/>
        <v>0</v>
      </c>
      <c r="K20" s="10">
        <f t="shared" si="6"/>
        <v>79532.622000000003</v>
      </c>
    </row>
    <row r="21" spans="1:11" ht="33.75" customHeight="1">
      <c r="A21" s="12"/>
      <c r="B21" s="40"/>
      <c r="C21" s="37" t="s">
        <v>19</v>
      </c>
      <c r="D21" s="39"/>
      <c r="E21" s="10">
        <v>101</v>
      </c>
      <c r="F21" s="10">
        <v>0</v>
      </c>
      <c r="G21" s="10">
        <v>0</v>
      </c>
      <c r="H21" s="10">
        <v>0</v>
      </c>
      <c r="I21" s="10">
        <v>0</v>
      </c>
      <c r="J21" s="10">
        <f t="shared" si="5"/>
        <v>0</v>
      </c>
      <c r="K21" s="10">
        <f t="shared" si="6"/>
        <v>101</v>
      </c>
    </row>
    <row r="22" spans="1:11" ht="33.75" customHeight="1">
      <c r="A22" s="14"/>
      <c r="B22" s="41"/>
      <c r="C22" s="16" t="s">
        <v>6</v>
      </c>
      <c r="D22" s="17" t="s">
        <v>31</v>
      </c>
      <c r="E22" s="10">
        <f>SUM(E19:E21)</f>
        <v>79633.622000000003</v>
      </c>
      <c r="F22" s="10">
        <f>SUM(F19:F21)</f>
        <v>0</v>
      </c>
      <c r="G22" s="10">
        <f>SUM(G19:G21)</f>
        <v>0</v>
      </c>
      <c r="H22" s="10">
        <f>SUM(H19:H21)</f>
        <v>0</v>
      </c>
      <c r="I22" s="10">
        <v>0</v>
      </c>
      <c r="J22" s="10">
        <f t="shared" si="5"/>
        <v>0</v>
      </c>
      <c r="K22" s="10">
        <f t="shared" si="6"/>
        <v>79633.622000000003</v>
      </c>
    </row>
    <row r="23" spans="1:11" ht="33.75" customHeight="1">
      <c r="A23" s="43" t="s">
        <v>32</v>
      </c>
      <c r="B23" s="44"/>
      <c r="C23" s="44"/>
      <c r="D23" s="48"/>
      <c r="E23" s="10">
        <f>E18-E22</f>
        <v>3236654.378</v>
      </c>
      <c r="F23" s="10">
        <f>F18-F22</f>
        <v>307696</v>
      </c>
      <c r="G23" s="10">
        <f>G18-G22</f>
        <v>0</v>
      </c>
      <c r="H23" s="10">
        <f>H18-H22</f>
        <v>436291</v>
      </c>
      <c r="I23" s="10">
        <f>I18-I22</f>
        <v>3743</v>
      </c>
      <c r="J23" s="10">
        <f t="shared" si="5"/>
        <v>747730</v>
      </c>
      <c r="K23" s="10">
        <f t="shared" si="6"/>
        <v>3984384.378</v>
      </c>
    </row>
    <row r="24" spans="1:11" ht="33.75" customHeight="1">
      <c r="A24" s="43" t="s">
        <v>33</v>
      </c>
      <c r="B24" s="44"/>
      <c r="C24" s="44"/>
      <c r="D24" s="48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5"/>
        <v>0</v>
      </c>
      <c r="K24" s="10">
        <f t="shared" si="6"/>
        <v>0</v>
      </c>
    </row>
    <row r="25" spans="1:11" ht="33.75" customHeight="1">
      <c r="A25" s="37" t="s">
        <v>34</v>
      </c>
      <c r="B25" s="38"/>
      <c r="C25" s="38"/>
      <c r="D25" s="39"/>
      <c r="E25" s="18"/>
      <c r="F25" s="18"/>
      <c r="G25" s="18"/>
      <c r="H25" s="18"/>
      <c r="I25" s="18"/>
      <c r="J25" s="18"/>
      <c r="K25" s="18"/>
    </row>
    <row r="26" spans="1:11" ht="12" customHeight="1">
      <c r="I26" s="2" t="s">
        <v>35</v>
      </c>
    </row>
    <row r="27" spans="1:11" ht="12" customHeight="1">
      <c r="I27" s="2" t="s">
        <v>36</v>
      </c>
    </row>
    <row r="28" spans="1:11" ht="12.9" customHeight="1"/>
    <row r="29" spans="1:11" ht="12.9" customHeight="1"/>
    <row r="30" spans="1:11" ht="14.1" customHeight="1"/>
    <row r="31" spans="1:11" ht="14.1" customHeight="1"/>
    <row r="32" spans="1:11" ht="15" customHeight="1"/>
    <row r="33" ht="15" customHeight="1"/>
    <row r="34" ht="15" customHeight="1"/>
    <row r="35" ht="15" customHeight="1"/>
    <row r="36" ht="15" customHeight="1"/>
  </sheetData>
  <mergeCells count="24">
    <mergeCell ref="A24:D24"/>
    <mergeCell ref="A25:D25"/>
    <mergeCell ref="A18:D18"/>
    <mergeCell ref="B19:B22"/>
    <mergeCell ref="C19:D19"/>
    <mergeCell ref="C20:D20"/>
    <mergeCell ref="C21:D21"/>
    <mergeCell ref="A23:D23"/>
    <mergeCell ref="B16:C17"/>
    <mergeCell ref="A3:D4"/>
    <mergeCell ref="E3:E4"/>
    <mergeCell ref="K3:K4"/>
    <mergeCell ref="A5:A11"/>
    <mergeCell ref="B5:D5"/>
    <mergeCell ref="B6:D6"/>
    <mergeCell ref="B7:B10"/>
    <mergeCell ref="C7:D7"/>
    <mergeCell ref="C8:D8"/>
    <mergeCell ref="C9:D9"/>
    <mergeCell ref="C10:D10"/>
    <mergeCell ref="B11:C11"/>
    <mergeCell ref="A12:D12"/>
    <mergeCell ref="B13:C14"/>
    <mergeCell ref="A15:D15"/>
  </mergeCells>
  <phoneticPr fontId="3"/>
  <printOptions gridLinesSet="0"/>
  <pageMargins left="1.5748031496062993" right="0.19685039370078741" top="0.39370078740157483" bottom="0.6692913385826772" header="0" footer="0.35433070866141736"/>
  <pageSetup paperSize="9" scale="67" firstPageNumber="18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R4総括表</vt:lpstr>
      <vt:lpstr>'R4総括表'!Print_Area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佐野市役所</dc:creator>
  <cp:lastPrinted>2023-10-11T10:39:01Z</cp:lastPrinted>
  <dcterms:created xsi:type="dcterms:W3CDTF">2023-10-10T08:41:12Z</dcterms:created>
  <dcterms:modified xsi:type="dcterms:W3CDTF">2024-03-26T08:31:07Z</dcterms:modified>
</cp:coreProperties>
</file>