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/>
  <xr:revisionPtr revIDLastSave="0" documentId="8_{89D83549-3958-4936-96BC-A83107DBD9CF}" xr6:coauthVersionLast="47" xr6:coauthVersionMax="47" xr10:uidLastSave="{00000000-0000-0000-0000-000000000000}"/>
  <bookViews>
    <workbookView xWindow="-108" yWindow="-108" windowWidth="23256" windowHeight="12456" tabRatio="704" xr2:uid="{00000000-000D-0000-FFFF-FFFF00000000}"/>
  </bookViews>
  <sheets>
    <sheet name="直診会計(歳入)" sheetId="33" r:id="rId1"/>
    <sheet name="直診会計(歳出)" sheetId="48" r:id="rId2"/>
  </sheets>
  <definedNames>
    <definedName name="_xlnm.Print_Area" localSheetId="1">'直診会計(歳出)'!$A$1:$N$18</definedName>
    <definedName name="_xlnm.Print_Area" localSheetId="0">'直診会計(歳入)'!$A$1:$O$41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8" l="1"/>
  <c r="C16" i="48" s="1"/>
  <c r="C17" i="48" s="1"/>
</calcChain>
</file>

<file path=xl/sharedStrings.xml><?xml version="1.0" encoding="utf-8"?>
<sst xmlns="http://schemas.openxmlformats.org/spreadsheetml/2006/main" count="112" uniqueCount="78">
  <si>
    <t>（歳　　　入）</t>
  </si>
  <si>
    <t>（単位　千円）</t>
  </si>
  <si>
    <t>継続費及び</t>
  </si>
  <si>
    <t>収入未済額</t>
  </si>
  <si>
    <t>予算現額に</t>
  </si>
  <si>
    <t>予算に対す</t>
  </si>
  <si>
    <t>調定に対す</t>
  </si>
  <si>
    <t>前年度</t>
  </si>
  <si>
    <t>繰越事業費</t>
  </si>
  <si>
    <t>予算現額</t>
  </si>
  <si>
    <t>(不納欠損額)</t>
  </si>
  <si>
    <t>対する増減</t>
  </si>
  <si>
    <t>る収入割合</t>
  </si>
  <si>
    <t>決算額に</t>
  </si>
  <si>
    <t>科　　　目</t>
  </si>
  <si>
    <t>当初予算額</t>
  </si>
  <si>
    <t>補正予算額</t>
  </si>
  <si>
    <t>繰越財源</t>
  </si>
  <si>
    <t>(イ)＋(ロ)＋(ハ)</t>
  </si>
  <si>
    <t>調定額</t>
  </si>
  <si>
    <t>収入済額</t>
  </si>
  <si>
    <t>(ホ) － (ヘ)</t>
  </si>
  <si>
    <t>(ヘ) － (ニ)</t>
  </si>
  <si>
    <t>(ヘ)／(ニ)</t>
  </si>
  <si>
    <t>(ヘ)／(ホ)</t>
  </si>
  <si>
    <t>構成比</t>
  </si>
  <si>
    <t>対する</t>
  </si>
  <si>
    <t>摘要</t>
  </si>
  <si>
    <t>充当額</t>
  </si>
  <si>
    <t>　×100</t>
  </si>
  <si>
    <t>増減率</t>
  </si>
  <si>
    <t>(イ)</t>
  </si>
  <si>
    <t>(ロ)</t>
  </si>
  <si>
    <t>(ハ)</t>
  </si>
  <si>
    <t>(ニ)</t>
  </si>
  <si>
    <t>(ホ）</t>
  </si>
  <si>
    <t>(ヘ)</t>
  </si>
  <si>
    <t>(ト)</t>
  </si>
  <si>
    <t>(チ)</t>
  </si>
  <si>
    <t>％</t>
  </si>
  <si>
    <t>繰越金</t>
  </si>
  <si>
    <t>歳　入　合　計 (Ａ)</t>
  </si>
  <si>
    <t>前年度歳入合計 (Ｂ)</t>
  </si>
  <si>
    <t>増減額</t>
  </si>
  <si>
    <t>(Ａ)－(Ｂ)    (Ｃ)</t>
  </si>
  <si>
    <t>(Ｃ)／(Ｂ)×100 ％</t>
  </si>
  <si>
    <t>－</t>
  </si>
  <si>
    <t>使用料及び手数料</t>
  </si>
  <si>
    <t>診療収入</t>
    <rPh sb="0" eb="2">
      <t>シンリョウ</t>
    </rPh>
    <rPh sb="2" eb="4">
      <t>シュウニュウ</t>
    </rPh>
    <phoneticPr fontId="5"/>
  </si>
  <si>
    <t>(－)</t>
    <phoneticPr fontId="5"/>
  </si>
  <si>
    <t>市債</t>
    <rPh sb="0" eb="2">
      <t>シサイ</t>
    </rPh>
    <phoneticPr fontId="5"/>
  </si>
  <si>
    <t>繰入金</t>
    <phoneticPr fontId="5"/>
  </si>
  <si>
    <t>諸収入</t>
    <rPh sb="0" eb="1">
      <t>ショ</t>
    </rPh>
    <rPh sb="1" eb="3">
      <t>シュウニュウ</t>
    </rPh>
    <phoneticPr fontId="5"/>
  </si>
  <si>
    <t>国庫支出金</t>
    <rPh sb="0" eb="2">
      <t>コッコ</t>
    </rPh>
    <rPh sb="2" eb="5">
      <t>シシュツキン</t>
    </rPh>
    <phoneticPr fontId="5"/>
  </si>
  <si>
    <t>－</t>
    <phoneticPr fontId="5"/>
  </si>
  <si>
    <t>－</t>
    <phoneticPr fontId="5"/>
  </si>
  <si>
    <t>（歳　　　出）</t>
  </si>
  <si>
    <t>予備費支出</t>
  </si>
  <si>
    <t>不用額</t>
  </si>
  <si>
    <t>る支出割合</t>
  </si>
  <si>
    <t>及び流用</t>
  </si>
  <si>
    <t>支出済額</t>
  </si>
  <si>
    <t>翌年度繰越額</t>
  </si>
  <si>
    <t>繰越額</t>
  </si>
  <si>
    <t>増減</t>
  </si>
  <si>
    <t>(イ)＋(ロ)＋(ハ)＋(ニ)</t>
  </si>
  <si>
    <t>(ホ)－(ヘ)－(ト)</t>
  </si>
  <si>
    <t>公債費</t>
  </si>
  <si>
    <t>歳　出　合　計  (Ａ)</t>
  </si>
  <si>
    <t>前年度歳出合計  (Ｂ)</t>
  </si>
  <si>
    <t>総務費</t>
    <rPh sb="0" eb="3">
      <t>ソウムヒ</t>
    </rPh>
    <phoneticPr fontId="5"/>
  </si>
  <si>
    <t>医業費</t>
    <rPh sb="0" eb="2">
      <t>イギョウ</t>
    </rPh>
    <rPh sb="2" eb="3">
      <t>ヒ</t>
    </rPh>
    <phoneticPr fontId="5"/>
  </si>
  <si>
    <t>施設整備費</t>
    <rPh sb="0" eb="2">
      <t>シセツ</t>
    </rPh>
    <rPh sb="2" eb="4">
      <t>セイビ</t>
    </rPh>
    <rPh sb="4" eb="5">
      <t>ヒ</t>
    </rPh>
    <phoneticPr fontId="5"/>
  </si>
  <si>
    <t>予備費</t>
    <rPh sb="0" eb="3">
      <t>ヨビヒ</t>
    </rPh>
    <phoneticPr fontId="5"/>
  </si>
  <si>
    <t>-</t>
    <phoneticPr fontId="5"/>
  </si>
  <si>
    <t>諸支出金</t>
    <rPh sb="0" eb="1">
      <t>ショ</t>
    </rPh>
    <rPh sb="1" eb="4">
      <t>シシュツキン</t>
    </rPh>
    <phoneticPr fontId="5"/>
  </si>
  <si>
    <t>皆減</t>
    <rPh sb="0" eb="2">
      <t>カイゲン</t>
    </rPh>
    <phoneticPr fontId="5"/>
  </si>
  <si>
    <t>令和２年度国民健康保険事業特別会計（直営診療施設勘定）　歳入歳出款別決算の状況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トクベツ</t>
    </rPh>
    <rPh sb="15" eb="17">
      <t>カイケイ</t>
    </rPh>
    <rPh sb="18" eb="20">
      <t>チョクエイ</t>
    </rPh>
    <rPh sb="20" eb="22">
      <t>シンリョウ</t>
    </rPh>
    <rPh sb="22" eb="24">
      <t>シセツ</t>
    </rPh>
    <rPh sb="24" eb="26">
      <t>カンジョウ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</si>
</sst>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;[Red]&quot;△&quot;#,##0"/>
    <numFmt numFmtId="178" formatCode="#,##0.0;[Red]&quot;△&quot;#,##0.0"/>
    <numFmt numFmtId="179" formatCode="#,##0.0;[Red]\-#,##0.0"/>
    <numFmt numFmtId="180" formatCode="\(#,##0\)"/>
    <numFmt numFmtId="181" formatCode="#,##0;&quot;△&quot;#,##0"/>
    <numFmt numFmtId="182" formatCode="#,##0.0;&quot;△&quot;#,##0.0"/>
  </numFmts>
  <fonts count="11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0" fontId="0" fillId="0" borderId="0" xfId="0" applyFill="1"/>
    <xf numFmtId="178" fontId="2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horizontal="distributed" vertical="center"/>
    </xf>
    <xf numFmtId="177" fontId="2" fillId="0" borderId="2" xfId="1" applyNumberFormat="1" applyFont="1" applyFill="1" applyBorder="1" applyAlignment="1">
      <alignment horizontal="distributed"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horizontal="distributed" vertical="center"/>
    </xf>
    <xf numFmtId="177" fontId="2" fillId="0" borderId="5" xfId="1" applyNumberFormat="1" applyFont="1" applyFill="1" applyBorder="1" applyAlignment="1">
      <alignment horizontal="distributed"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177" fontId="2" fillId="0" borderId="5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distributed"/>
    </xf>
    <xf numFmtId="0" fontId="0" fillId="0" borderId="2" xfId="0" applyFill="1" applyBorder="1" applyAlignment="1">
      <alignment horizontal="distributed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0" fillId="0" borderId="9" xfId="0" applyFill="1" applyBorder="1"/>
    <xf numFmtId="0" fontId="2" fillId="0" borderId="9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177" fontId="7" fillId="0" borderId="3" xfId="1" applyNumberFormat="1" applyFont="1" applyFill="1" applyBorder="1" applyAlignment="1">
      <alignment vertical="center"/>
    </xf>
    <xf numFmtId="177" fontId="7" fillId="0" borderId="2" xfId="1" applyNumberFormat="1" applyFont="1" applyFill="1" applyBorder="1" applyAlignment="1">
      <alignment vertical="center"/>
    </xf>
    <xf numFmtId="177" fontId="8" fillId="0" borderId="2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177" fontId="8" fillId="0" borderId="9" xfId="1" applyNumberFormat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9" fontId="8" fillId="0" borderId="5" xfId="1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7" fontId="8" fillId="0" borderId="2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vertical="center"/>
    </xf>
    <xf numFmtId="181" fontId="8" fillId="0" borderId="5" xfId="1" applyNumberFormat="1" applyFont="1" applyFill="1" applyBorder="1" applyAlignment="1">
      <alignment vertical="center"/>
    </xf>
    <xf numFmtId="181" fontId="8" fillId="0" borderId="6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vertical="center"/>
    </xf>
    <xf numFmtId="181" fontId="8" fillId="0" borderId="8" xfId="1" applyNumberFormat="1" applyFont="1" applyFill="1" applyBorder="1" applyAlignment="1">
      <alignment vertical="center"/>
    </xf>
    <xf numFmtId="181" fontId="8" fillId="0" borderId="2" xfId="1" applyNumberFormat="1" applyFont="1" applyFill="1" applyBorder="1" applyAlignment="1">
      <alignment vertical="center"/>
    </xf>
    <xf numFmtId="182" fontId="8" fillId="0" borderId="6" xfId="1" applyNumberFormat="1" applyFont="1" applyFill="1" applyBorder="1" applyAlignment="1">
      <alignment horizontal="right" vertical="center"/>
    </xf>
    <xf numFmtId="182" fontId="8" fillId="0" borderId="9" xfId="1" applyNumberFormat="1" applyFont="1" applyFill="1" applyBorder="1" applyAlignment="1">
      <alignment vertical="center"/>
    </xf>
    <xf numFmtId="182" fontId="8" fillId="0" borderId="3" xfId="1" applyNumberFormat="1" applyFont="1" applyFill="1" applyBorder="1" applyAlignment="1">
      <alignment vertical="center"/>
    </xf>
    <xf numFmtId="182" fontId="8" fillId="0" borderId="5" xfId="0" applyNumberFormat="1" applyFont="1" applyFill="1" applyBorder="1" applyAlignment="1">
      <alignment horizontal="right" vertical="center"/>
    </xf>
    <xf numFmtId="182" fontId="8" fillId="0" borderId="2" xfId="0" applyNumberFormat="1" applyFont="1" applyFill="1" applyBorder="1" applyAlignment="1">
      <alignment vertical="center"/>
    </xf>
    <xf numFmtId="182" fontId="8" fillId="0" borderId="8" xfId="0" applyNumberFormat="1" applyFont="1" applyFill="1" applyBorder="1" applyAlignment="1">
      <alignment vertical="center"/>
    </xf>
    <xf numFmtId="182" fontId="8" fillId="0" borderId="10" xfId="0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10" fillId="0" borderId="0" xfId="1" applyFont="1" applyFill="1"/>
    <xf numFmtId="178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horizontal="distributed" vertical="center"/>
    </xf>
    <xf numFmtId="177" fontId="6" fillId="0" borderId="2" xfId="1" applyNumberFormat="1" applyFont="1" applyFill="1" applyBorder="1" applyAlignment="1">
      <alignment horizontal="distributed" vertical="center"/>
    </xf>
    <xf numFmtId="177" fontId="10" fillId="0" borderId="3" xfId="1" applyNumberFormat="1" applyFont="1" applyFill="1" applyBorder="1"/>
    <xf numFmtId="177" fontId="6" fillId="0" borderId="2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horizontal="distributed" vertical="center"/>
    </xf>
    <xf numFmtId="178" fontId="6" fillId="0" borderId="2" xfId="1" applyNumberFormat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horizontal="distributed" vertical="center"/>
    </xf>
    <xf numFmtId="177" fontId="6" fillId="0" borderId="5" xfId="1" applyNumberFormat="1" applyFont="1" applyFill="1" applyBorder="1" applyAlignment="1">
      <alignment horizontal="distributed" vertical="center"/>
    </xf>
    <xf numFmtId="177" fontId="6" fillId="0" borderId="6" xfId="1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horizontal="distributed" vertical="center"/>
    </xf>
    <xf numFmtId="178" fontId="6" fillId="0" borderId="5" xfId="1" applyNumberFormat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Continuous" vertical="center"/>
    </xf>
    <xf numFmtId="177" fontId="6" fillId="0" borderId="5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178" fontId="6" fillId="0" borderId="8" xfId="1" applyNumberFormat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/>
    </xf>
    <xf numFmtId="177" fontId="8" fillId="0" borderId="14" xfId="1" applyNumberFormat="1" applyFont="1" applyFill="1" applyBorder="1" applyAlignment="1">
      <alignment vertical="center"/>
    </xf>
    <xf numFmtId="179" fontId="8" fillId="0" borderId="14" xfId="1" applyNumberFormat="1" applyFont="1" applyFill="1" applyBorder="1" applyAlignment="1">
      <alignment vertical="center"/>
    </xf>
    <xf numFmtId="182" fontId="8" fillId="0" borderId="14" xfId="1" applyNumberFormat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distributed" vertical="center"/>
    </xf>
    <xf numFmtId="182" fontId="8" fillId="0" borderId="14" xfId="1" applyNumberFormat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8" xfId="1" applyFont="1" applyFill="1" applyBorder="1" applyAlignment="1">
      <alignment horizontal="centerContinuous" vertical="center"/>
    </xf>
    <xf numFmtId="177" fontId="8" fillId="0" borderId="14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center" vertical="center"/>
    </xf>
    <xf numFmtId="38" fontId="10" fillId="0" borderId="14" xfId="1" applyFont="1" applyFill="1" applyBorder="1"/>
    <xf numFmtId="38" fontId="8" fillId="0" borderId="1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178" fontId="8" fillId="0" borderId="10" xfId="1" applyNumberFormat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181" fontId="8" fillId="0" borderId="14" xfId="1" applyNumberFormat="1" applyFont="1" applyFill="1" applyBorder="1" applyAlignment="1">
      <alignment vertical="center"/>
    </xf>
    <xf numFmtId="181" fontId="8" fillId="0" borderId="14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8465" name="Line 1">
          <a:extLst>
            <a:ext uri="{FF2B5EF4-FFF2-40B4-BE49-F238E27FC236}">
              <a16:creationId xmlns:a16="http://schemas.microsoft.com/office/drawing/2014/main" id="{00000000-0008-0000-0400-000021480000}"/>
            </a:ext>
          </a:extLst>
        </xdr:cNvPr>
        <xdr:cNvSpPr>
          <a:spLocks noChangeShapeType="1"/>
        </xdr:cNvSpPr>
      </xdr:nvSpPr>
      <xdr:spPr bwMode="auto">
        <a:xfrm flipV="1">
          <a:off x="3333750" y="46958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8466" name="Line 2">
          <a:extLst>
            <a:ext uri="{FF2B5EF4-FFF2-40B4-BE49-F238E27FC236}">
              <a16:creationId xmlns:a16="http://schemas.microsoft.com/office/drawing/2014/main" id="{00000000-0008-0000-0400-000022480000}"/>
            </a:ext>
          </a:extLst>
        </xdr:cNvPr>
        <xdr:cNvSpPr>
          <a:spLocks noChangeShapeType="1"/>
        </xdr:cNvSpPr>
      </xdr:nvSpPr>
      <xdr:spPr bwMode="auto">
        <a:xfrm flipV="1">
          <a:off x="2371725" y="4695825"/>
          <a:ext cx="9620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34</xdr:row>
      <xdr:rowOff>19050</xdr:rowOff>
    </xdr:from>
    <xdr:to>
      <xdr:col>0</xdr:col>
      <xdr:colOff>200025</xdr:colOff>
      <xdr:row>39</xdr:row>
      <xdr:rowOff>123825</xdr:rowOff>
    </xdr:to>
    <xdr:sp macro="" textlink="">
      <xdr:nvSpPr>
        <xdr:cNvPr id="18435" name="テキスト 4">
          <a:extLst>
            <a:ext uri="{FF2B5EF4-FFF2-40B4-BE49-F238E27FC236}">
              <a16:creationId xmlns:a16="http://schemas.microsoft.com/office/drawing/2014/main" id="{00000000-0008-0000-0400-000003480000}"/>
            </a:ext>
          </a:extLst>
        </xdr:cNvPr>
        <xdr:cNvSpPr txBox="1">
          <a:spLocks noChangeArrowheads="1"/>
        </xdr:cNvSpPr>
      </xdr:nvSpPr>
      <xdr:spPr bwMode="auto">
        <a:xfrm>
          <a:off x="19050" y="4286250"/>
          <a:ext cx="180975" cy="819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2371725" y="4876800"/>
          <a:ext cx="9620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V="1">
          <a:off x="3333750" y="4876800"/>
          <a:ext cx="7334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V="1">
          <a:off x="4067175" y="4876800"/>
          <a:ext cx="7334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16</xdr:row>
      <xdr:rowOff>9525</xdr:rowOff>
    </xdr:from>
    <xdr:to>
      <xdr:col>2</xdr:col>
      <xdr:colOff>19050</xdr:colOff>
      <xdr:row>17</xdr:row>
      <xdr:rowOff>0</xdr:rowOff>
    </xdr:to>
    <xdr:sp macro="" textlink="">
      <xdr:nvSpPr>
        <xdr:cNvPr id="5" name="テキスト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47650" y="4886325"/>
          <a:ext cx="118110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 　減　　 率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)/(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)×100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　　　　　　　　</a:t>
          </a:r>
        </a:p>
      </xdr:txBody>
    </xdr:sp>
    <xdr:clientData/>
  </xdr:twoCellAnchor>
  <xdr:twoCellAnchor>
    <xdr:from>
      <xdr:col>0</xdr:col>
      <xdr:colOff>9525</xdr:colOff>
      <xdr:row>15</xdr:row>
      <xdr:rowOff>38100</xdr:rowOff>
    </xdr:from>
    <xdr:to>
      <xdr:col>0</xdr:col>
      <xdr:colOff>200025</xdr:colOff>
      <xdr:row>16</xdr:row>
      <xdr:rowOff>381000</xdr:rowOff>
    </xdr:to>
    <xdr:sp macro="" textlink="">
      <xdr:nvSpPr>
        <xdr:cNvPr id="6" name="テキスト 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4524375"/>
          <a:ext cx="190500" cy="733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前年度対比</a:t>
          </a:r>
        </a:p>
      </xdr:txBody>
    </xdr:sp>
    <xdr:clientData/>
  </xdr:twoCellAnchor>
  <xdr:twoCellAnchor>
    <xdr:from>
      <xdr:col>1</xdr:col>
      <xdr:colOff>47625</xdr:colOff>
      <xdr:row>15</xdr:row>
      <xdr:rowOff>9525</xdr:rowOff>
    </xdr:from>
    <xdr:to>
      <xdr:col>1</xdr:col>
      <xdr:colOff>1171575</xdr:colOff>
      <xdr:row>16</xdr:row>
      <xdr:rowOff>38100</xdr:rowOff>
    </xdr:to>
    <xdr:sp macro="" textlink="">
      <xdr:nvSpPr>
        <xdr:cNvPr id="7" name="テキスト 1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57175" y="4495800"/>
          <a:ext cx="1123950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増減額</a:t>
          </a:r>
        </a:p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Ｂ）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Ｃ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40"/>
  <sheetViews>
    <sheetView tabSelected="1" view="pageBreakPreview" topLeftCell="A7" zoomScale="85" zoomScaleNormal="100" zoomScaleSheetLayoutView="85" workbookViewId="0">
      <pane xSplit="2" topLeftCell="C1" activePane="topRight" state="frozen"/>
      <selection activeCell="F45" sqref="F45"/>
      <selection pane="topRight"/>
    </sheetView>
  </sheetViews>
  <sheetFormatPr defaultColWidth="9" defaultRowHeight="10.8"/>
  <cols>
    <col min="1" max="1" width="2.77734375" style="2" customWidth="1"/>
    <col min="2" max="2" width="15.77734375" style="2" customWidth="1"/>
    <col min="3" max="5" width="12.6640625" style="3" customWidth="1"/>
    <col min="6" max="6" width="14.77734375" style="3" customWidth="1"/>
    <col min="7" max="7" width="12.6640625" style="3" customWidth="1"/>
    <col min="8" max="8" width="12.21875" style="3" customWidth="1"/>
    <col min="9" max="9" width="11.21875" style="3" customWidth="1"/>
    <col min="10" max="10" width="12.88671875" style="3" customWidth="1"/>
    <col min="11" max="12" width="10.77734375" style="2" customWidth="1"/>
    <col min="13" max="13" width="8.109375" style="2" customWidth="1"/>
    <col min="14" max="14" width="9" style="5"/>
    <col min="15" max="16384" width="9" style="2"/>
  </cols>
  <sheetData>
    <row r="1" spans="1:15" ht="21.75" customHeight="1">
      <c r="A1" s="1" t="s">
        <v>77</v>
      </c>
      <c r="L1" s="4"/>
    </row>
    <row r="2" spans="1:15" ht="21.75" customHeight="1">
      <c r="B2" s="2" t="s">
        <v>0</v>
      </c>
      <c r="E2" s="6"/>
      <c r="J2" s="5"/>
      <c r="K2" s="5"/>
      <c r="L2" s="5"/>
      <c r="M2" s="5"/>
      <c r="O2" s="7" t="s">
        <v>1</v>
      </c>
    </row>
    <row r="3" spans="1:15" ht="11.4" customHeight="1">
      <c r="A3" s="8"/>
      <c r="B3" s="9"/>
      <c r="C3" s="10"/>
      <c r="D3" s="11"/>
      <c r="E3" s="11" t="s">
        <v>2</v>
      </c>
      <c r="F3" s="12"/>
      <c r="G3" s="12"/>
      <c r="H3" s="13"/>
      <c r="I3" s="11" t="s">
        <v>3</v>
      </c>
      <c r="J3" s="11" t="s">
        <v>4</v>
      </c>
      <c r="K3" s="41" t="s">
        <v>5</v>
      </c>
      <c r="L3" s="41" t="s">
        <v>6</v>
      </c>
      <c r="M3" s="9"/>
      <c r="N3" s="14" t="s">
        <v>7</v>
      </c>
      <c r="O3" s="9"/>
    </row>
    <row r="4" spans="1:15" ht="11.4" customHeight="1">
      <c r="A4" s="15"/>
      <c r="B4" s="16"/>
      <c r="C4" s="17"/>
      <c r="D4" s="18"/>
      <c r="E4" s="18" t="s">
        <v>8</v>
      </c>
      <c r="F4" s="18" t="s">
        <v>9</v>
      </c>
      <c r="G4" s="19"/>
      <c r="H4" s="20"/>
      <c r="I4" s="18" t="s">
        <v>10</v>
      </c>
      <c r="J4" s="18" t="s">
        <v>11</v>
      </c>
      <c r="K4" s="42" t="s">
        <v>12</v>
      </c>
      <c r="L4" s="42" t="s">
        <v>12</v>
      </c>
      <c r="M4" s="16"/>
      <c r="N4" s="21" t="s">
        <v>13</v>
      </c>
      <c r="O4" s="16"/>
    </row>
    <row r="5" spans="1:15" ht="11.4" customHeight="1">
      <c r="A5" s="22" t="s">
        <v>14</v>
      </c>
      <c r="B5" s="23"/>
      <c r="C5" s="17" t="s">
        <v>15</v>
      </c>
      <c r="D5" s="18" t="s">
        <v>16</v>
      </c>
      <c r="E5" s="18" t="s">
        <v>17</v>
      </c>
      <c r="F5" s="24" t="s">
        <v>18</v>
      </c>
      <c r="G5" s="18" t="s">
        <v>19</v>
      </c>
      <c r="H5" s="17" t="s">
        <v>20</v>
      </c>
      <c r="I5" s="24" t="s">
        <v>21</v>
      </c>
      <c r="J5" s="24" t="s">
        <v>22</v>
      </c>
      <c r="K5" s="25" t="s">
        <v>23</v>
      </c>
      <c r="L5" s="25" t="s">
        <v>24</v>
      </c>
      <c r="M5" s="42" t="s">
        <v>25</v>
      </c>
      <c r="N5" s="21" t="s">
        <v>26</v>
      </c>
      <c r="O5" s="42" t="s">
        <v>27</v>
      </c>
    </row>
    <row r="6" spans="1:15" ht="11.4" customHeight="1">
      <c r="A6" s="15"/>
      <c r="B6" s="16"/>
      <c r="C6" s="17"/>
      <c r="D6" s="18"/>
      <c r="E6" s="18" t="s">
        <v>28</v>
      </c>
      <c r="F6" s="19"/>
      <c r="G6" s="19"/>
      <c r="H6" s="20"/>
      <c r="I6" s="19"/>
      <c r="J6" s="19"/>
      <c r="K6" s="16" t="s">
        <v>29</v>
      </c>
      <c r="L6" s="16" t="s">
        <v>29</v>
      </c>
      <c r="M6" s="16"/>
      <c r="N6" s="21" t="s">
        <v>30</v>
      </c>
      <c r="O6" s="16"/>
    </row>
    <row r="7" spans="1:15" ht="11.4" customHeight="1">
      <c r="A7" s="26"/>
      <c r="B7" s="27"/>
      <c r="C7" s="28" t="s">
        <v>31</v>
      </c>
      <c r="D7" s="29" t="s">
        <v>32</v>
      </c>
      <c r="E7" s="29" t="s">
        <v>33</v>
      </c>
      <c r="F7" s="29" t="s">
        <v>34</v>
      </c>
      <c r="G7" s="29" t="s">
        <v>35</v>
      </c>
      <c r="H7" s="28" t="s">
        <v>36</v>
      </c>
      <c r="I7" s="29" t="s">
        <v>37</v>
      </c>
      <c r="J7" s="29" t="s">
        <v>38</v>
      </c>
      <c r="K7" s="30" t="s">
        <v>39</v>
      </c>
      <c r="L7" s="30" t="s">
        <v>39</v>
      </c>
      <c r="M7" s="30" t="s">
        <v>39</v>
      </c>
      <c r="N7" s="31" t="s">
        <v>39</v>
      </c>
      <c r="O7" s="27"/>
    </row>
    <row r="8" spans="1:15" ht="11.4" customHeight="1">
      <c r="A8" s="8"/>
      <c r="B8" s="9"/>
      <c r="C8" s="45"/>
      <c r="D8" s="46"/>
      <c r="E8" s="46"/>
      <c r="F8" s="46"/>
      <c r="G8" s="46"/>
      <c r="H8" s="45"/>
      <c r="I8" s="47">
        <v>0</v>
      </c>
      <c r="J8" s="78"/>
      <c r="K8" s="48"/>
      <c r="L8" s="48"/>
      <c r="M8" s="48"/>
      <c r="N8" s="49"/>
      <c r="O8" s="48"/>
    </row>
    <row r="9" spans="1:15" ht="11.4" customHeight="1">
      <c r="A9" s="15">
        <v>1</v>
      </c>
      <c r="B9" s="42" t="s">
        <v>48</v>
      </c>
      <c r="C9" s="50">
        <v>153156</v>
      </c>
      <c r="D9" s="76">
        <v>-1596</v>
      </c>
      <c r="E9" s="51">
        <v>0</v>
      </c>
      <c r="F9" s="51">
        <v>151560</v>
      </c>
      <c r="G9" s="51">
        <v>146953</v>
      </c>
      <c r="H9" s="50">
        <v>146953</v>
      </c>
      <c r="I9" s="51"/>
      <c r="J9" s="76">
        <v>-4607</v>
      </c>
      <c r="K9" s="52">
        <v>96.96027975719187</v>
      </c>
      <c r="L9" s="52">
        <v>100</v>
      </c>
      <c r="M9" s="52">
        <v>56.5</v>
      </c>
      <c r="N9" s="81">
        <v>-6.1638762244103038</v>
      </c>
      <c r="O9" s="54"/>
    </row>
    <row r="10" spans="1:15" ht="11.4" customHeight="1">
      <c r="A10" s="26"/>
      <c r="B10" s="32"/>
      <c r="C10" s="55"/>
      <c r="D10" s="56"/>
      <c r="E10" s="56"/>
      <c r="F10" s="56"/>
      <c r="G10" s="56"/>
      <c r="H10" s="55"/>
      <c r="I10" s="57">
        <v>0</v>
      </c>
      <c r="J10" s="79"/>
      <c r="K10" s="58"/>
      <c r="L10" s="58"/>
      <c r="M10" s="59"/>
      <c r="N10" s="82"/>
      <c r="O10" s="58"/>
    </row>
    <row r="11" spans="1:15" ht="11.4" customHeight="1">
      <c r="A11" s="8"/>
      <c r="B11" s="9"/>
      <c r="C11" s="45"/>
      <c r="D11" s="46"/>
      <c r="E11" s="46"/>
      <c r="F11" s="46"/>
      <c r="G11" s="46"/>
      <c r="H11" s="45"/>
      <c r="I11" s="47">
        <v>0</v>
      </c>
      <c r="J11" s="78"/>
      <c r="K11" s="48"/>
      <c r="L11" s="48"/>
      <c r="M11" s="48"/>
      <c r="N11" s="83"/>
      <c r="O11" s="48"/>
    </row>
    <row r="12" spans="1:15" ht="11.4" customHeight="1">
      <c r="A12" s="15">
        <v>2</v>
      </c>
      <c r="B12" s="42" t="s">
        <v>47</v>
      </c>
      <c r="C12" s="50">
        <v>427</v>
      </c>
      <c r="D12" s="51">
        <v>0</v>
      </c>
      <c r="E12" s="51">
        <v>0</v>
      </c>
      <c r="F12" s="51">
        <v>427</v>
      </c>
      <c r="G12" s="51">
        <v>504</v>
      </c>
      <c r="H12" s="50">
        <v>504</v>
      </c>
      <c r="I12" s="51"/>
      <c r="J12" s="76">
        <v>77</v>
      </c>
      <c r="K12" s="52">
        <v>118.0327868852459</v>
      </c>
      <c r="L12" s="52">
        <v>100</v>
      </c>
      <c r="M12" s="52">
        <v>0.2</v>
      </c>
      <c r="N12" s="81">
        <v>-10.954063604240282</v>
      </c>
      <c r="O12" s="54"/>
    </row>
    <row r="13" spans="1:15" ht="11.4" customHeight="1">
      <c r="A13" s="26"/>
      <c r="B13" s="32"/>
      <c r="C13" s="55"/>
      <c r="D13" s="56"/>
      <c r="E13" s="56"/>
      <c r="F13" s="56"/>
      <c r="G13" s="56"/>
      <c r="H13" s="55"/>
      <c r="I13" s="57">
        <v>0</v>
      </c>
      <c r="J13" s="79"/>
      <c r="K13" s="58"/>
      <c r="L13" s="58"/>
      <c r="M13" s="59"/>
      <c r="N13" s="82"/>
      <c r="O13" s="58"/>
    </row>
    <row r="14" spans="1:15" ht="11.4" customHeight="1">
      <c r="A14" s="8"/>
      <c r="B14" s="9"/>
      <c r="C14" s="45"/>
      <c r="D14" s="46"/>
      <c r="E14" s="46"/>
      <c r="F14" s="46"/>
      <c r="G14" s="46"/>
      <c r="H14" s="45"/>
      <c r="I14" s="47">
        <v>0</v>
      </c>
      <c r="J14" s="78"/>
      <c r="K14" s="48"/>
      <c r="L14" s="48"/>
      <c r="M14" s="48"/>
      <c r="N14" s="83"/>
      <c r="O14" s="48"/>
    </row>
    <row r="15" spans="1:15" ht="11.4" customHeight="1">
      <c r="A15" s="15">
        <v>3</v>
      </c>
      <c r="B15" s="44" t="s">
        <v>53</v>
      </c>
      <c r="C15" s="50">
        <v>8950</v>
      </c>
      <c r="D15" s="51">
        <v>0</v>
      </c>
      <c r="E15" s="51">
        <v>0</v>
      </c>
      <c r="F15" s="51">
        <v>8950</v>
      </c>
      <c r="G15" s="51">
        <v>8950</v>
      </c>
      <c r="H15" s="50">
        <v>8950</v>
      </c>
      <c r="I15" s="51"/>
      <c r="J15" s="76">
        <v>0</v>
      </c>
      <c r="K15" s="52">
        <v>100</v>
      </c>
      <c r="L15" s="52">
        <v>100</v>
      </c>
      <c r="M15" s="52">
        <v>3.4</v>
      </c>
      <c r="N15" s="81">
        <v>269.83471074380162</v>
      </c>
      <c r="O15" s="54"/>
    </row>
    <row r="16" spans="1:15" ht="11.4" customHeight="1">
      <c r="A16" s="26"/>
      <c r="B16" s="32"/>
      <c r="C16" s="55"/>
      <c r="D16" s="56"/>
      <c r="E16" s="56"/>
      <c r="F16" s="56"/>
      <c r="G16" s="56"/>
      <c r="H16" s="55"/>
      <c r="I16" s="57">
        <v>0</v>
      </c>
      <c r="J16" s="79"/>
      <c r="K16" s="58"/>
      <c r="L16" s="58"/>
      <c r="M16" s="59"/>
      <c r="N16" s="82"/>
      <c r="O16" s="58"/>
    </row>
    <row r="17" spans="1:15" ht="11.4" customHeight="1">
      <c r="A17" s="8"/>
      <c r="B17" s="41"/>
      <c r="C17" s="49"/>
      <c r="D17" s="47"/>
      <c r="E17" s="47"/>
      <c r="F17" s="46"/>
      <c r="G17" s="47"/>
      <c r="H17" s="49"/>
      <c r="I17" s="47">
        <v>0</v>
      </c>
      <c r="J17" s="80"/>
      <c r="K17" s="48"/>
      <c r="L17" s="48"/>
      <c r="M17" s="60"/>
      <c r="N17" s="83"/>
      <c r="O17" s="61"/>
    </row>
    <row r="18" spans="1:15" ht="11.4" customHeight="1">
      <c r="A18" s="15">
        <v>4</v>
      </c>
      <c r="B18" s="42" t="s">
        <v>51</v>
      </c>
      <c r="C18" s="50">
        <v>116607</v>
      </c>
      <c r="D18" s="51">
        <v>542</v>
      </c>
      <c r="E18" s="51">
        <v>0</v>
      </c>
      <c r="F18" s="51">
        <v>117149</v>
      </c>
      <c r="G18" s="51">
        <v>81554</v>
      </c>
      <c r="H18" s="50">
        <v>81554</v>
      </c>
      <c r="I18" s="51"/>
      <c r="J18" s="76">
        <v>-35595</v>
      </c>
      <c r="K18" s="62">
        <v>69.615617717607492</v>
      </c>
      <c r="L18" s="52">
        <v>100</v>
      </c>
      <c r="M18" s="52">
        <v>31.4</v>
      </c>
      <c r="N18" s="81">
        <v>-1.3857315598548974</v>
      </c>
      <c r="O18" s="54"/>
    </row>
    <row r="19" spans="1:15" ht="11.4" customHeight="1">
      <c r="A19" s="26"/>
      <c r="B19" s="43"/>
      <c r="C19" s="55"/>
      <c r="D19" s="56"/>
      <c r="E19" s="56"/>
      <c r="F19" s="56"/>
      <c r="G19" s="56"/>
      <c r="H19" s="55"/>
      <c r="I19" s="57">
        <v>0</v>
      </c>
      <c r="J19" s="79"/>
      <c r="K19" s="58"/>
      <c r="L19" s="58"/>
      <c r="M19" s="59"/>
      <c r="N19" s="82"/>
      <c r="O19" s="58"/>
    </row>
    <row r="20" spans="1:15" ht="11.4" customHeight="1">
      <c r="A20" s="8"/>
      <c r="B20" s="41"/>
      <c r="C20" s="49"/>
      <c r="D20" s="47"/>
      <c r="E20" s="47"/>
      <c r="F20" s="46"/>
      <c r="G20" s="47"/>
      <c r="H20" s="49"/>
      <c r="I20" s="47">
        <v>0</v>
      </c>
      <c r="J20" s="80"/>
      <c r="K20" s="48"/>
      <c r="L20" s="48"/>
      <c r="M20" s="60"/>
      <c r="N20" s="83"/>
      <c r="O20" s="61"/>
    </row>
    <row r="21" spans="1:15" ht="11.4" customHeight="1">
      <c r="A21" s="15">
        <v>5</v>
      </c>
      <c r="B21" s="42" t="s">
        <v>40</v>
      </c>
      <c r="C21" s="50">
        <v>1</v>
      </c>
      <c r="D21" s="51">
        <v>0</v>
      </c>
      <c r="E21" s="51">
        <v>0</v>
      </c>
      <c r="F21" s="51">
        <v>1</v>
      </c>
      <c r="G21" s="51">
        <v>0</v>
      </c>
      <c r="H21" s="50">
        <v>0</v>
      </c>
      <c r="I21" s="51"/>
      <c r="J21" s="76">
        <v>-1</v>
      </c>
      <c r="K21" s="52">
        <v>0</v>
      </c>
      <c r="L21" s="63" t="s">
        <v>55</v>
      </c>
      <c r="M21" s="52">
        <v>0</v>
      </c>
      <c r="N21" s="84" t="s">
        <v>54</v>
      </c>
      <c r="O21" s="54"/>
    </row>
    <row r="22" spans="1:15" ht="11.4" customHeight="1">
      <c r="A22" s="26"/>
      <c r="B22" s="43"/>
      <c r="C22" s="55"/>
      <c r="D22" s="56"/>
      <c r="E22" s="56"/>
      <c r="F22" s="56"/>
      <c r="G22" s="56"/>
      <c r="H22" s="55"/>
      <c r="I22" s="57">
        <v>0</v>
      </c>
      <c r="J22" s="79"/>
      <c r="K22" s="58"/>
      <c r="L22" s="58"/>
      <c r="M22" s="59"/>
      <c r="N22" s="82"/>
      <c r="O22" s="58"/>
    </row>
    <row r="23" spans="1:15" ht="11.4" customHeight="1">
      <c r="A23" s="8"/>
      <c r="B23" s="33"/>
      <c r="C23" s="49"/>
      <c r="D23" s="47"/>
      <c r="E23" s="47"/>
      <c r="F23" s="46"/>
      <c r="G23" s="47"/>
      <c r="H23" s="49"/>
      <c r="I23" s="47">
        <v>0</v>
      </c>
      <c r="J23" s="80"/>
      <c r="K23" s="48"/>
      <c r="L23" s="48"/>
      <c r="M23" s="60"/>
      <c r="N23" s="83"/>
      <c r="O23" s="61"/>
    </row>
    <row r="24" spans="1:15" ht="11.4" customHeight="1">
      <c r="A24" s="15">
        <v>6</v>
      </c>
      <c r="B24" s="42" t="s">
        <v>52</v>
      </c>
      <c r="C24" s="50">
        <v>4059</v>
      </c>
      <c r="D24" s="51">
        <v>5000</v>
      </c>
      <c r="E24" s="51">
        <v>0</v>
      </c>
      <c r="F24" s="51">
        <v>9059</v>
      </c>
      <c r="G24" s="51">
        <v>10673</v>
      </c>
      <c r="H24" s="50">
        <v>10673</v>
      </c>
      <c r="I24" s="51"/>
      <c r="J24" s="76">
        <v>1614</v>
      </c>
      <c r="K24" s="52">
        <v>117.81653604150569</v>
      </c>
      <c r="L24" s="52">
        <v>100</v>
      </c>
      <c r="M24" s="52">
        <v>4.0999999999999996</v>
      </c>
      <c r="N24" s="81">
        <v>82.506839945280447</v>
      </c>
      <c r="O24" s="54"/>
    </row>
    <row r="25" spans="1:15" ht="11.4" customHeight="1">
      <c r="A25" s="26"/>
      <c r="B25" s="32"/>
      <c r="C25" s="55"/>
      <c r="D25" s="56"/>
      <c r="E25" s="56"/>
      <c r="F25" s="56"/>
      <c r="G25" s="56"/>
      <c r="H25" s="55"/>
      <c r="I25" s="57">
        <v>0</v>
      </c>
      <c r="J25" s="79"/>
      <c r="K25" s="58"/>
      <c r="L25" s="58"/>
      <c r="M25" s="59"/>
      <c r="N25" s="82"/>
      <c r="O25" s="58"/>
    </row>
    <row r="26" spans="1:15" ht="11.4" customHeight="1">
      <c r="A26" s="8"/>
      <c r="B26" s="33"/>
      <c r="C26" s="49"/>
      <c r="D26" s="47"/>
      <c r="E26" s="47"/>
      <c r="F26" s="46"/>
      <c r="G26" s="47"/>
      <c r="H26" s="49"/>
      <c r="I26" s="47">
        <v>0</v>
      </c>
      <c r="J26" s="80"/>
      <c r="K26" s="48"/>
      <c r="L26" s="48"/>
      <c r="M26" s="60"/>
      <c r="N26" s="83"/>
      <c r="O26" s="61"/>
    </row>
    <row r="27" spans="1:15" ht="11.4" customHeight="1">
      <c r="A27" s="15">
        <v>7</v>
      </c>
      <c r="B27" s="44" t="s">
        <v>50</v>
      </c>
      <c r="C27" s="50">
        <v>10800</v>
      </c>
      <c r="D27" s="51">
        <v>2300</v>
      </c>
      <c r="E27" s="51">
        <v>0</v>
      </c>
      <c r="F27" s="51">
        <v>13100</v>
      </c>
      <c r="G27" s="51">
        <v>11300</v>
      </c>
      <c r="H27" s="50">
        <v>11300</v>
      </c>
      <c r="I27" s="51"/>
      <c r="J27" s="76">
        <v>-1800</v>
      </c>
      <c r="K27" s="52">
        <v>86.25954198473282</v>
      </c>
      <c r="L27" s="52">
        <v>100</v>
      </c>
      <c r="M27" s="52">
        <v>4.3999999999999995</v>
      </c>
      <c r="N27" s="81">
        <v>653.33333333333337</v>
      </c>
      <c r="O27" s="54"/>
    </row>
    <row r="28" spans="1:15" ht="11.4" customHeight="1">
      <c r="A28" s="26"/>
      <c r="B28" s="32"/>
      <c r="C28" s="55"/>
      <c r="D28" s="56"/>
      <c r="E28" s="56"/>
      <c r="F28" s="56"/>
      <c r="G28" s="56"/>
      <c r="H28" s="55"/>
      <c r="I28" s="57">
        <v>0</v>
      </c>
      <c r="J28" s="79"/>
      <c r="K28" s="58"/>
      <c r="L28" s="58"/>
      <c r="M28" s="59"/>
      <c r="N28" s="82"/>
      <c r="O28" s="58"/>
    </row>
    <row r="29" spans="1:15" ht="11.4" customHeight="1">
      <c r="A29" s="8"/>
      <c r="B29" s="9"/>
      <c r="C29" s="49"/>
      <c r="D29" s="47"/>
      <c r="E29" s="47"/>
      <c r="F29" s="47"/>
      <c r="G29" s="49"/>
      <c r="H29" s="49"/>
      <c r="I29" s="47">
        <v>0</v>
      </c>
      <c r="J29" s="80"/>
      <c r="K29" s="48"/>
      <c r="L29" s="48"/>
      <c r="M29" s="60"/>
      <c r="N29" s="83"/>
      <c r="O29" s="61"/>
    </row>
    <row r="30" spans="1:15" ht="11.4" customHeight="1">
      <c r="A30" s="22" t="s">
        <v>41</v>
      </c>
      <c r="B30" s="23"/>
      <c r="C30" s="50">
        <v>294000</v>
      </c>
      <c r="D30" s="50">
        <v>6246</v>
      </c>
      <c r="E30" s="50">
        <v>0</v>
      </c>
      <c r="F30" s="51">
        <v>300246</v>
      </c>
      <c r="G30" s="50">
        <v>259934</v>
      </c>
      <c r="H30" s="50">
        <v>259934</v>
      </c>
      <c r="I30" s="51"/>
      <c r="J30" s="76">
        <v>-40312</v>
      </c>
      <c r="K30" s="52">
        <v>86.573676252139904</v>
      </c>
      <c r="L30" s="52">
        <v>100</v>
      </c>
      <c r="M30" s="52">
        <v>100</v>
      </c>
      <c r="N30" s="81">
        <v>3.7081072454516439</v>
      </c>
      <c r="O30" s="54"/>
    </row>
    <row r="31" spans="1:15" ht="11.4" customHeight="1">
      <c r="A31" s="26"/>
      <c r="B31" s="27"/>
      <c r="C31" s="55"/>
      <c r="D31" s="56"/>
      <c r="E31" s="56"/>
      <c r="F31" s="56"/>
      <c r="G31" s="55"/>
      <c r="H31" s="55"/>
      <c r="I31" s="57">
        <v>0</v>
      </c>
      <c r="J31" s="79"/>
      <c r="K31" s="58"/>
      <c r="L31" s="58"/>
      <c r="M31" s="58"/>
      <c r="N31" s="82"/>
      <c r="O31" s="58"/>
    </row>
    <row r="32" spans="1:15" ht="11.4" customHeight="1">
      <c r="A32" s="8"/>
      <c r="B32" s="9"/>
      <c r="C32" s="49"/>
      <c r="D32" s="47"/>
      <c r="E32" s="47"/>
      <c r="F32" s="47"/>
      <c r="G32" s="47"/>
      <c r="H32" s="49"/>
      <c r="I32" s="47">
        <v>0</v>
      </c>
      <c r="J32" s="80"/>
      <c r="K32" s="61"/>
      <c r="L32" s="61"/>
      <c r="M32" s="61"/>
      <c r="N32" s="85"/>
      <c r="O32" s="61"/>
    </row>
    <row r="33" spans="1:15" ht="11.4" customHeight="1">
      <c r="A33" s="22" t="s">
        <v>42</v>
      </c>
      <c r="B33" s="23"/>
      <c r="C33" s="64">
        <v>287000</v>
      </c>
      <c r="D33" s="77">
        <v>-5779</v>
      </c>
      <c r="E33" s="64">
        <v>0</v>
      </c>
      <c r="F33" s="64">
        <v>281221</v>
      </c>
      <c r="G33" s="64">
        <v>250640</v>
      </c>
      <c r="H33" s="64">
        <v>250640</v>
      </c>
      <c r="I33" s="64"/>
      <c r="J33" s="76">
        <v>-30581</v>
      </c>
      <c r="K33" s="52">
        <v>89.125634287624322</v>
      </c>
      <c r="L33" s="52">
        <v>100</v>
      </c>
      <c r="M33" s="53">
        <v>100</v>
      </c>
      <c r="N33" s="81">
        <v>-3.9329094177484945</v>
      </c>
      <c r="O33" s="54"/>
    </row>
    <row r="34" spans="1:15" ht="11.4" customHeight="1">
      <c r="A34" s="26"/>
      <c r="B34" s="27"/>
      <c r="C34" s="55"/>
      <c r="D34" s="56"/>
      <c r="E34" s="56"/>
      <c r="F34" s="56"/>
      <c r="G34" s="56"/>
      <c r="H34" s="55"/>
      <c r="I34" s="57">
        <v>0</v>
      </c>
      <c r="J34" s="79"/>
      <c r="K34" s="58"/>
      <c r="L34" s="58"/>
      <c r="M34" s="58"/>
      <c r="N34" s="86"/>
      <c r="O34" s="58"/>
    </row>
    <row r="35" spans="1:15" ht="11.4" customHeight="1">
      <c r="A35" s="34"/>
      <c r="B35" s="38" t="s">
        <v>43</v>
      </c>
      <c r="C35" s="49"/>
      <c r="D35" s="47"/>
      <c r="E35" s="47"/>
      <c r="F35" s="47"/>
      <c r="G35" s="47"/>
      <c r="H35" s="49"/>
      <c r="I35" s="47">
        <v>0</v>
      </c>
      <c r="J35" s="65"/>
      <c r="K35" s="66"/>
      <c r="L35" s="66"/>
      <c r="M35" s="66"/>
      <c r="N35" s="87"/>
      <c r="O35" s="61"/>
    </row>
    <row r="36" spans="1:15" ht="11.4" customHeight="1">
      <c r="A36" s="35"/>
      <c r="B36" s="36"/>
      <c r="C36" s="50">
        <v>7000</v>
      </c>
      <c r="D36" s="50">
        <v>12025</v>
      </c>
      <c r="E36" s="50">
        <v>0</v>
      </c>
      <c r="F36" s="50">
        <v>19025</v>
      </c>
      <c r="G36" s="50">
        <v>9294</v>
      </c>
      <c r="H36" s="50">
        <v>9294</v>
      </c>
      <c r="I36" s="51"/>
      <c r="J36" s="67"/>
      <c r="K36" s="68"/>
      <c r="L36" s="68"/>
      <c r="M36" s="68"/>
      <c r="N36" s="69"/>
      <c r="O36" s="54"/>
    </row>
    <row r="37" spans="1:15" ht="11.4" customHeight="1">
      <c r="A37" s="35"/>
      <c r="B37" s="37" t="s">
        <v>44</v>
      </c>
      <c r="C37" s="55"/>
      <c r="D37" s="56"/>
      <c r="E37" s="56"/>
      <c r="F37" s="56"/>
      <c r="G37" s="56"/>
      <c r="H37" s="55"/>
      <c r="I37" s="57">
        <v>0</v>
      </c>
      <c r="J37" s="67"/>
      <c r="K37" s="68"/>
      <c r="L37" s="68"/>
      <c r="M37" s="68"/>
      <c r="N37" s="69"/>
      <c r="O37" s="54"/>
    </row>
    <row r="38" spans="1:15" ht="11.4" customHeight="1">
      <c r="A38" s="35"/>
      <c r="B38" s="38" t="s">
        <v>30</v>
      </c>
      <c r="C38" s="49"/>
      <c r="D38" s="47"/>
      <c r="E38" s="47"/>
      <c r="F38" s="49"/>
      <c r="G38" s="49"/>
      <c r="H38" s="49"/>
      <c r="I38" s="70" t="s">
        <v>46</v>
      </c>
      <c r="J38" s="67"/>
      <c r="K38" s="68"/>
      <c r="L38" s="68"/>
      <c r="M38" s="68"/>
      <c r="N38" s="69"/>
      <c r="O38" s="54"/>
    </row>
    <row r="39" spans="1:15" ht="11.4" customHeight="1">
      <c r="A39" s="35"/>
      <c r="B39" s="36"/>
      <c r="C39" s="71">
        <v>2.4390243902439024</v>
      </c>
      <c r="D39" s="72"/>
      <c r="E39" s="72"/>
      <c r="F39" s="71">
        <v>6.765142005753483</v>
      </c>
      <c r="G39" s="71">
        <v>3.7081072454516439</v>
      </c>
      <c r="H39" s="71">
        <v>3.7081072454516439</v>
      </c>
      <c r="I39" s="51"/>
      <c r="J39" s="67"/>
      <c r="K39" s="68"/>
      <c r="L39" s="68"/>
      <c r="M39" s="68"/>
      <c r="N39" s="69"/>
      <c r="O39" s="54"/>
    </row>
    <row r="40" spans="1:15" ht="11.4" customHeight="1">
      <c r="A40" s="39"/>
      <c r="B40" s="40" t="s">
        <v>45</v>
      </c>
      <c r="C40" s="55"/>
      <c r="D40" s="56"/>
      <c r="E40" s="56"/>
      <c r="F40" s="55"/>
      <c r="G40" s="55"/>
      <c r="H40" s="55"/>
      <c r="I40" s="57" t="s">
        <v>49</v>
      </c>
      <c r="J40" s="73"/>
      <c r="K40" s="74"/>
      <c r="L40" s="74"/>
      <c r="M40" s="74"/>
      <c r="N40" s="75"/>
      <c r="O40" s="58"/>
    </row>
  </sheetData>
  <phoneticPr fontId="5"/>
  <printOptions gridLinesSet="0"/>
  <pageMargins left="0.78740157480314965" right="0.78740157480314965" top="0.39370078740157483" bottom="0.51181102362204722" header="0" footer="0.51181102362204722"/>
  <pageSetup paperSize="9" scale="78" firstPageNumber="166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view="pageBreakPreview" zoomScale="90" zoomScaleNormal="90" zoomScaleSheetLayoutView="90" workbookViewId="0">
      <pane xSplit="2" topLeftCell="C1" activePane="topRight" state="frozen"/>
      <selection activeCell="A2" sqref="A2"/>
      <selection pane="topRight" activeCell="F20" sqref="F20"/>
    </sheetView>
  </sheetViews>
  <sheetFormatPr defaultColWidth="9" defaultRowHeight="10.8"/>
  <cols>
    <col min="1" max="1" width="2.77734375" style="89" customWidth="1"/>
    <col min="2" max="2" width="15.77734375" style="89" customWidth="1"/>
    <col min="3" max="4" width="12.6640625" style="90" customWidth="1"/>
    <col min="5" max="6" width="9.6640625" style="90" customWidth="1"/>
    <col min="7" max="7" width="19.109375" style="90" customWidth="1"/>
    <col min="8" max="8" width="13.109375" style="90" customWidth="1"/>
    <col min="9" max="9" width="13.33203125" style="90" customWidth="1"/>
    <col min="10" max="10" width="14.21875" style="90" customWidth="1"/>
    <col min="11" max="11" width="10.77734375" style="89" customWidth="1"/>
    <col min="12" max="12" width="7.88671875" style="89" customWidth="1"/>
    <col min="13" max="13" width="9.109375" style="92" customWidth="1"/>
    <col min="14" max="14" width="15.88671875" style="89" customWidth="1"/>
    <col min="15" max="16384" width="9" style="89"/>
  </cols>
  <sheetData>
    <row r="1" spans="1:14" ht="21.75" customHeight="1">
      <c r="A1" s="88"/>
      <c r="K1" s="91"/>
    </row>
    <row r="2" spans="1:14" ht="21.75" customHeight="1">
      <c r="A2" s="88"/>
      <c r="B2" s="93" t="s">
        <v>56</v>
      </c>
      <c r="K2" s="94"/>
      <c r="N2" s="94" t="s">
        <v>1</v>
      </c>
    </row>
    <row r="3" spans="1:14" ht="12.75" customHeight="1">
      <c r="A3" s="95"/>
      <c r="B3" s="96"/>
      <c r="C3" s="97"/>
      <c r="D3" s="98"/>
      <c r="E3" s="99"/>
      <c r="F3" s="100"/>
      <c r="G3" s="100"/>
      <c r="H3" s="101"/>
      <c r="I3" s="98"/>
      <c r="J3" s="98"/>
      <c r="K3" s="102" t="s">
        <v>5</v>
      </c>
      <c r="L3" s="96"/>
      <c r="M3" s="103" t="s">
        <v>7</v>
      </c>
      <c r="N3" s="96"/>
    </row>
    <row r="4" spans="1:14" ht="12.75" customHeight="1">
      <c r="A4" s="104"/>
      <c r="B4" s="105"/>
      <c r="C4" s="106"/>
      <c r="D4" s="107"/>
      <c r="E4" s="106" t="s">
        <v>2</v>
      </c>
      <c r="F4" s="107" t="s">
        <v>57</v>
      </c>
      <c r="G4" s="107" t="s">
        <v>9</v>
      </c>
      <c r="H4" s="108"/>
      <c r="I4" s="107"/>
      <c r="J4" s="107" t="s">
        <v>58</v>
      </c>
      <c r="K4" s="109" t="s">
        <v>59</v>
      </c>
      <c r="L4" s="105"/>
      <c r="M4" s="110" t="s">
        <v>13</v>
      </c>
      <c r="N4" s="105"/>
    </row>
    <row r="5" spans="1:14" ht="12.75" customHeight="1">
      <c r="A5" s="111" t="s">
        <v>14</v>
      </c>
      <c r="B5" s="112"/>
      <c r="C5" s="106" t="s">
        <v>15</v>
      </c>
      <c r="D5" s="107" t="s">
        <v>16</v>
      </c>
      <c r="E5" s="106" t="s">
        <v>8</v>
      </c>
      <c r="F5" s="107" t="s">
        <v>60</v>
      </c>
      <c r="G5" s="107"/>
      <c r="H5" s="106" t="s">
        <v>61</v>
      </c>
      <c r="I5" s="107" t="s">
        <v>62</v>
      </c>
      <c r="J5" s="113"/>
      <c r="K5" s="114" t="s">
        <v>24</v>
      </c>
      <c r="L5" s="109" t="s">
        <v>25</v>
      </c>
      <c r="M5" s="110" t="s">
        <v>26</v>
      </c>
      <c r="N5" s="109" t="s">
        <v>27</v>
      </c>
    </row>
    <row r="6" spans="1:14" ht="12.75" customHeight="1">
      <c r="A6" s="104"/>
      <c r="B6" s="105"/>
      <c r="C6" s="106"/>
      <c r="D6" s="107"/>
      <c r="E6" s="106" t="s">
        <v>63</v>
      </c>
      <c r="F6" s="107" t="s">
        <v>64</v>
      </c>
      <c r="G6" s="113" t="s">
        <v>65</v>
      </c>
      <c r="H6" s="108"/>
      <c r="I6" s="115"/>
      <c r="J6" s="115" t="s">
        <v>66</v>
      </c>
      <c r="K6" s="105" t="s">
        <v>29</v>
      </c>
      <c r="L6" s="105"/>
      <c r="M6" s="110" t="s">
        <v>30</v>
      </c>
      <c r="N6" s="105"/>
    </row>
    <row r="7" spans="1:14" ht="12.75" customHeight="1">
      <c r="A7" s="116"/>
      <c r="B7" s="117"/>
      <c r="C7" s="118" t="s">
        <v>31</v>
      </c>
      <c r="D7" s="119" t="s">
        <v>32</v>
      </c>
      <c r="E7" s="118" t="s">
        <v>33</v>
      </c>
      <c r="F7" s="119" t="s">
        <v>34</v>
      </c>
      <c r="G7" s="119" t="s">
        <v>35</v>
      </c>
      <c r="H7" s="118" t="s">
        <v>36</v>
      </c>
      <c r="I7" s="119" t="s">
        <v>37</v>
      </c>
      <c r="J7" s="119" t="s">
        <v>38</v>
      </c>
      <c r="K7" s="120" t="s">
        <v>39</v>
      </c>
      <c r="L7" s="120" t="s">
        <v>39</v>
      </c>
      <c r="M7" s="121" t="s">
        <v>39</v>
      </c>
      <c r="N7" s="117"/>
    </row>
    <row r="8" spans="1:14" ht="30.75" customHeight="1">
      <c r="A8" s="122">
        <v>1</v>
      </c>
      <c r="B8" s="123" t="s">
        <v>70</v>
      </c>
      <c r="C8" s="124">
        <v>160724</v>
      </c>
      <c r="D8" s="146">
        <v>-1040</v>
      </c>
      <c r="E8" s="124">
        <v>0</v>
      </c>
      <c r="F8" s="124">
        <v>0</v>
      </c>
      <c r="G8" s="124">
        <v>159684</v>
      </c>
      <c r="H8" s="124">
        <v>150553</v>
      </c>
      <c r="I8" s="124">
        <v>0</v>
      </c>
      <c r="J8" s="124">
        <v>9131</v>
      </c>
      <c r="K8" s="125">
        <v>94.3</v>
      </c>
      <c r="L8" s="125">
        <v>57.9</v>
      </c>
      <c r="M8" s="126">
        <v>-2.6</v>
      </c>
      <c r="N8" s="127"/>
    </row>
    <row r="9" spans="1:14" ht="30.75" customHeight="1">
      <c r="A9" s="116">
        <v>2</v>
      </c>
      <c r="B9" s="128" t="s">
        <v>71</v>
      </c>
      <c r="C9" s="124">
        <v>104424</v>
      </c>
      <c r="D9" s="124">
        <v>6945</v>
      </c>
      <c r="E9" s="124">
        <v>0</v>
      </c>
      <c r="F9" s="124">
        <v>802</v>
      </c>
      <c r="G9" s="124">
        <v>112171</v>
      </c>
      <c r="H9" s="124">
        <v>84962</v>
      </c>
      <c r="I9" s="124">
        <v>0</v>
      </c>
      <c r="J9" s="124">
        <v>27209</v>
      </c>
      <c r="K9" s="125">
        <v>75.7</v>
      </c>
      <c r="L9" s="125">
        <v>32.700000000000003</v>
      </c>
      <c r="M9" s="126">
        <v>-2.4</v>
      </c>
      <c r="N9" s="127"/>
    </row>
    <row r="10" spans="1:14" ht="30.75" customHeight="1">
      <c r="A10" s="116">
        <v>3</v>
      </c>
      <c r="B10" s="128" t="s">
        <v>72</v>
      </c>
      <c r="C10" s="124">
        <v>22100</v>
      </c>
      <c r="D10" s="124">
        <v>0</v>
      </c>
      <c r="E10" s="124">
        <v>0</v>
      </c>
      <c r="F10" s="124">
        <v>0</v>
      </c>
      <c r="G10" s="124">
        <v>22100</v>
      </c>
      <c r="H10" s="124">
        <v>19668</v>
      </c>
      <c r="I10" s="124">
        <v>0</v>
      </c>
      <c r="J10" s="124">
        <v>2432</v>
      </c>
      <c r="K10" s="125">
        <v>89</v>
      </c>
      <c r="L10" s="125">
        <v>7.6</v>
      </c>
      <c r="M10" s="126">
        <v>373</v>
      </c>
      <c r="N10" s="127"/>
    </row>
    <row r="11" spans="1:14" ht="30.75" customHeight="1">
      <c r="A11" s="116">
        <v>4</v>
      </c>
      <c r="B11" s="128" t="s">
        <v>67</v>
      </c>
      <c r="C11" s="124">
        <v>4752</v>
      </c>
      <c r="D11" s="124">
        <v>0</v>
      </c>
      <c r="E11" s="124">
        <v>0</v>
      </c>
      <c r="F11" s="124">
        <v>0</v>
      </c>
      <c r="G11" s="124">
        <v>4752</v>
      </c>
      <c r="H11" s="124">
        <v>4751</v>
      </c>
      <c r="I11" s="124">
        <v>0</v>
      </c>
      <c r="J11" s="124">
        <v>1</v>
      </c>
      <c r="K11" s="125">
        <v>100</v>
      </c>
      <c r="L11" s="125">
        <v>1.8</v>
      </c>
      <c r="M11" s="126">
        <v>-1.8</v>
      </c>
      <c r="N11" s="127"/>
    </row>
    <row r="12" spans="1:14" ht="30.75" customHeight="1">
      <c r="A12" s="116">
        <v>5</v>
      </c>
      <c r="B12" s="128" t="s">
        <v>73</v>
      </c>
      <c r="C12" s="124">
        <v>2000</v>
      </c>
      <c r="D12" s="124">
        <v>0</v>
      </c>
      <c r="E12" s="124">
        <v>0</v>
      </c>
      <c r="F12" s="146">
        <v>-802</v>
      </c>
      <c r="G12" s="124">
        <v>1198</v>
      </c>
      <c r="H12" s="124">
        <v>0</v>
      </c>
      <c r="I12" s="124">
        <v>0</v>
      </c>
      <c r="J12" s="124">
        <v>1198</v>
      </c>
      <c r="K12" s="125">
        <v>0</v>
      </c>
      <c r="L12" s="125">
        <v>0</v>
      </c>
      <c r="M12" s="129" t="s">
        <v>74</v>
      </c>
      <c r="N12" s="127"/>
    </row>
    <row r="13" spans="1:14" ht="30.75" customHeight="1">
      <c r="A13" s="116">
        <v>6</v>
      </c>
      <c r="B13" s="128" t="s">
        <v>75</v>
      </c>
      <c r="C13" s="124">
        <v>0</v>
      </c>
      <c r="D13" s="124">
        <v>341</v>
      </c>
      <c r="E13" s="124">
        <v>0</v>
      </c>
      <c r="F13" s="124">
        <v>0</v>
      </c>
      <c r="G13" s="124">
        <v>341</v>
      </c>
      <c r="H13" s="124">
        <v>0</v>
      </c>
      <c r="I13" s="124">
        <v>0</v>
      </c>
      <c r="J13" s="124">
        <v>341</v>
      </c>
      <c r="K13" s="125">
        <v>0</v>
      </c>
      <c r="L13" s="125">
        <v>0</v>
      </c>
      <c r="M13" s="129" t="s">
        <v>76</v>
      </c>
      <c r="N13" s="127"/>
    </row>
    <row r="14" spans="1:14" ht="30.75" customHeight="1">
      <c r="A14" s="130" t="s">
        <v>68</v>
      </c>
      <c r="B14" s="131"/>
      <c r="C14" s="124">
        <f>SUM(C8:C13)</f>
        <v>294000</v>
      </c>
      <c r="D14" s="124">
        <v>6246</v>
      </c>
      <c r="E14" s="124">
        <v>0</v>
      </c>
      <c r="F14" s="124">
        <v>0</v>
      </c>
      <c r="G14" s="124">
        <v>300246</v>
      </c>
      <c r="H14" s="124">
        <v>259934</v>
      </c>
      <c r="I14" s="124">
        <v>0</v>
      </c>
      <c r="J14" s="124">
        <v>40312</v>
      </c>
      <c r="K14" s="125">
        <v>86.6</v>
      </c>
      <c r="L14" s="125">
        <v>99.999999999999986</v>
      </c>
      <c r="M14" s="126">
        <v>3.7</v>
      </c>
      <c r="N14" s="127"/>
    </row>
    <row r="15" spans="1:14" ht="30.75" customHeight="1">
      <c r="A15" s="130" t="s">
        <v>69</v>
      </c>
      <c r="B15" s="131"/>
      <c r="C15" s="132">
        <v>287000</v>
      </c>
      <c r="D15" s="147">
        <v>-5779</v>
      </c>
      <c r="E15" s="132">
        <v>0</v>
      </c>
      <c r="F15" s="132">
        <v>0</v>
      </c>
      <c r="G15" s="132">
        <v>281221</v>
      </c>
      <c r="H15" s="132">
        <v>250640</v>
      </c>
      <c r="I15" s="132">
        <v>0</v>
      </c>
      <c r="J15" s="132">
        <v>30581</v>
      </c>
      <c r="K15" s="125">
        <v>89.1</v>
      </c>
      <c r="L15" s="133">
        <v>100.00000000000001</v>
      </c>
      <c r="M15" s="126">
        <v>-3.6</v>
      </c>
      <c r="N15" s="127"/>
    </row>
    <row r="16" spans="1:14" ht="30.75" customHeight="1">
      <c r="A16" s="134"/>
      <c r="B16" s="135"/>
      <c r="C16" s="124">
        <f t="shared" ref="C16" si="0">C14-C15</f>
        <v>7000</v>
      </c>
      <c r="D16" s="124">
        <v>12025</v>
      </c>
      <c r="E16" s="124">
        <v>0</v>
      </c>
      <c r="F16" s="124">
        <v>0</v>
      </c>
      <c r="G16" s="124">
        <v>19025</v>
      </c>
      <c r="H16" s="124">
        <v>9294</v>
      </c>
      <c r="I16" s="124">
        <v>0</v>
      </c>
      <c r="J16" s="124">
        <v>9731</v>
      </c>
      <c r="K16" s="136"/>
      <c r="L16" s="137"/>
      <c r="M16" s="138"/>
      <c r="N16" s="139"/>
    </row>
    <row r="17" spans="1:14" ht="30.75" customHeight="1">
      <c r="A17" s="140"/>
      <c r="B17" s="135"/>
      <c r="C17" s="141">
        <f>C16/C15*100</f>
        <v>2.4390243902439024</v>
      </c>
      <c r="D17" s="132"/>
      <c r="E17" s="132"/>
      <c r="F17" s="132"/>
      <c r="G17" s="141">
        <v>6.765142005753483</v>
      </c>
      <c r="H17" s="141">
        <v>3.7081072454516439</v>
      </c>
      <c r="I17" s="133" t="s">
        <v>46</v>
      </c>
      <c r="J17" s="141">
        <v>31.820411366534778</v>
      </c>
      <c r="K17" s="142"/>
      <c r="L17" s="143"/>
      <c r="M17" s="144"/>
      <c r="N17" s="145"/>
    </row>
  </sheetData>
  <phoneticPr fontId="5"/>
  <printOptions gridLinesSet="0"/>
  <pageMargins left="0.78740157480314965" right="0.78740157480314965" top="0.39370078740157483" bottom="0.9055118110236221" header="0.19685039370078741" footer="0.51181102362204722"/>
  <pageSetup paperSize="9" scale="79" firstPageNumber="168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直診会計(歳入)</vt:lpstr>
      <vt:lpstr>直診会計(歳出)</vt:lpstr>
      <vt:lpstr>'直診会計(歳出)'!Print_Area</vt:lpstr>
      <vt:lpstr>'直診会計(歳入)'!Print_Area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2025-03-25T05:20:57Z</dcterms:created>
  <dcterms:modified xsi:type="dcterms:W3CDTF">2025-03-26T09:02:52Z</dcterms:modified>
</cp:coreProperties>
</file>