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0646FA43-754B-4616-991E-B483B6D7FB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D22" i="4"/>
  <c r="G20" i="4"/>
  <c r="G19" i="4"/>
  <c r="G18" i="4"/>
  <c r="G17" i="4"/>
  <c r="G10" i="4"/>
  <c r="D12" i="4"/>
  <c r="E21" i="4"/>
  <c r="F21" i="4"/>
  <c r="F22" i="4"/>
  <c r="G15" i="4"/>
  <c r="E12" i="4"/>
  <c r="G11" i="4"/>
  <c r="G9" i="4"/>
  <c r="G8" i="4"/>
  <c r="G6" i="4"/>
  <c r="G13" i="4"/>
  <c r="F12" i="4"/>
  <c r="G4" i="4"/>
  <c r="E22" i="4"/>
  <c r="G12" i="4"/>
  <c r="G21" i="4"/>
  <c r="G22" i="4"/>
</calcChain>
</file>

<file path=xl/sharedStrings.xml><?xml version="1.0" encoding="utf-8"?>
<sst xmlns="http://schemas.openxmlformats.org/spreadsheetml/2006/main" count="28" uniqueCount="20">
  <si>
    <t>（単位：円）</t>
    <rPh sb="1" eb="3">
      <t>タンイ</t>
    </rPh>
    <rPh sb="4" eb="5">
      <t>エン</t>
    </rPh>
    <phoneticPr fontId="1"/>
  </si>
  <si>
    <t>借入先</t>
    <rPh sb="0" eb="2">
      <t>カリイレ</t>
    </rPh>
    <rPh sb="2" eb="3">
      <t>サキ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</si>
  <si>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</si>
  <si>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当年度借入額</t>
    <rPh sb="0" eb="1">
      <t>トウ</t>
    </rPh>
    <rPh sb="1" eb="3">
      <t>ネンド</t>
    </rPh>
    <rPh sb="3" eb="5">
      <t>カリイ</t>
    </rPh>
    <rPh sb="5" eb="6">
      <t>ガク</t>
    </rPh>
    <phoneticPr fontId="6"/>
  </si>
  <si>
    <t>当年度償還額</t>
    <rPh sb="0" eb="1">
      <t>トウ</t>
    </rPh>
    <rPh sb="1" eb="3">
      <t>ネンド</t>
    </rPh>
    <rPh sb="3" eb="5">
      <t>ショウカン</t>
    </rPh>
    <rPh sb="5" eb="6">
      <t>ガク</t>
    </rPh>
    <phoneticPr fontId="6"/>
  </si>
  <si>
    <t>当年度末残高</t>
    <rPh sb="0" eb="1">
      <t>トウ</t>
    </rPh>
    <rPh sb="1" eb="4">
      <t>ネンドマツ</t>
    </rPh>
    <rPh sb="4" eb="6">
      <t>ザンダカ</t>
    </rPh>
    <phoneticPr fontId="6"/>
  </si>
  <si>
    <t>公共下水道</t>
    <rPh sb="0" eb="2">
      <t>コウキョウ</t>
    </rPh>
    <rPh sb="2" eb="4">
      <t>ゲスイ</t>
    </rPh>
    <rPh sb="4" eb="5">
      <t>ミチ</t>
    </rPh>
    <phoneticPr fontId="6"/>
  </si>
  <si>
    <t>財務省</t>
    <rPh sb="0" eb="1">
      <t>ザイ</t>
    </rPh>
    <rPh sb="1" eb="2">
      <t>ツトム</t>
    </rPh>
    <rPh sb="2" eb="3">
      <t>ショウ</t>
    </rPh>
    <phoneticPr fontId="6"/>
  </si>
  <si>
    <t>財政融資資金</t>
    <rPh sb="0" eb="2">
      <t>ザイセイ</t>
    </rPh>
    <rPh sb="2" eb="4">
      <t>ユウシ</t>
    </rPh>
    <rPh sb="4" eb="6">
      <t>シキン</t>
    </rPh>
    <phoneticPr fontId="6"/>
  </si>
  <si>
    <t>地方公共団体</t>
    <rPh sb="0" eb="2">
      <t>チホウ</t>
    </rPh>
    <rPh sb="2" eb="4">
      <t>コウキョウ</t>
    </rPh>
    <rPh sb="4" eb="6">
      <t>ダンタイ</t>
    </rPh>
    <phoneticPr fontId="6"/>
  </si>
  <si>
    <t>金融機構</t>
  </si>
  <si>
    <t>簡易生命保険</t>
    <rPh sb="0" eb="2">
      <t>カンイ</t>
    </rPh>
    <rPh sb="2" eb="4">
      <t>セイメイ</t>
    </rPh>
    <rPh sb="4" eb="6">
      <t>ホケン</t>
    </rPh>
    <phoneticPr fontId="6"/>
  </si>
  <si>
    <t>足利銀行</t>
    <rPh sb="0" eb="2">
      <t>アシカガ</t>
    </rPh>
    <rPh sb="2" eb="4">
      <t>ギンコウ</t>
    </rPh>
    <phoneticPr fontId="6"/>
  </si>
  <si>
    <t>栃木銀行</t>
    <rPh sb="0" eb="2">
      <t>トチギ</t>
    </rPh>
    <rPh sb="2" eb="4">
      <t>ギンコウ</t>
    </rPh>
    <phoneticPr fontId="6"/>
  </si>
  <si>
    <t>　　小計</t>
    <rPh sb="2" eb="4">
      <t>ショウケイ</t>
    </rPh>
    <phoneticPr fontId="6"/>
  </si>
  <si>
    <t>農業集落排水</t>
    <rPh sb="0" eb="6">
      <t>ノウギョウシュウラクハイスイ</t>
    </rPh>
    <phoneticPr fontId="6"/>
  </si>
  <si>
    <t>合計</t>
    <rPh sb="0" eb="1">
      <t>ゴウ</t>
    </rPh>
    <rPh sb="1" eb="2">
      <t>ケイ</t>
    </rPh>
    <phoneticPr fontId="6"/>
  </si>
  <si>
    <t>令和２年度　下水道事業会計　企業債の概況</t>
    <rPh sb="0" eb="1">
      <t>レイ</t>
    </rPh>
    <rPh sb="1" eb="2">
      <t>ワ</t>
    </rPh>
    <rPh sb="3" eb="5">
      <t>ネンド</t>
    </rPh>
    <rPh sb="6" eb="9">
      <t>ゲスイドウ</t>
    </rPh>
    <rPh sb="9" eb="11">
      <t>ジギョウ</t>
    </rPh>
    <rPh sb="11" eb="13">
      <t>カイケイ</t>
    </rPh>
    <rPh sb="14" eb="16">
      <t>キギョウ</t>
    </rPh>
    <rPh sb="16" eb="17">
      <t>サイ</t>
    </rPh>
    <rPh sb="18" eb="20">
      <t>ガイキョウ</t>
    </rPh>
    <phoneticPr fontId="1"/>
  </si>
  <si>
    <t>栃木信用金庫</t>
    <rPh sb="0" eb="2">
      <t>トチギ</t>
    </rPh>
    <rPh sb="2" eb="6">
      <t>シンヨウキンコ</t>
    </rPh>
    <phoneticPr fontId="6"/>
  </si>
  <si>
    <t>佐野信用金庫</t>
    <rPh sb="0" eb="2">
      <t>サノ</t>
    </rPh>
    <rPh sb="2" eb="6">
      <t>シンヨウキンコ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</si>
</sst>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 shrinkToFit="1"/>
    </xf>
    <xf numFmtId="0" fontId="7" fillId="0" borderId="8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vertical="center" shrinkToFit="1"/>
    </xf>
    <xf numFmtId="0" fontId="5" fillId="0" borderId="1" xfId="2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10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</cellXfs>
  <cellStyles count="3">
    <cellStyle name="桁区切り 2" xfId="1" xr:uid="{00000000-0005-0000-0000-000000000000}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/>
  </sheetViews>
  <sheetFormatPr defaultColWidth="9" defaultRowHeight="13.2" x14ac:dyDescent="0.2"/>
  <cols>
    <col min="1" max="1" width="4.109375" style="15" customWidth="1"/>
    <col min="2" max="2" width="4.33203125" style="15" customWidth="1"/>
    <col min="3" max="3" width="17.77734375" style="15" customWidth="1"/>
    <col min="4" max="4" width="19.44140625" style="17" bestFit="1" customWidth="1"/>
    <col min="5" max="5" width="16.77734375" style="15" bestFit="1" customWidth="1"/>
    <col min="6" max="6" width="18.109375" style="15" bestFit="1" customWidth="1"/>
    <col min="7" max="7" width="19.44140625" style="15" bestFit="1" customWidth="1"/>
    <col min="8" max="16384" width="9" style="15"/>
  </cols>
  <sheetData>
    <row r="1" spans="1:7" ht="16.2" x14ac:dyDescent="0.2">
      <c r="A1" s="14" t="s">
        <v>17</v>
      </c>
    </row>
    <row r="2" spans="1:7" ht="15" customHeight="1" x14ac:dyDescent="0.2">
      <c r="G2" s="16" t="s">
        <v>0</v>
      </c>
    </row>
    <row r="3" spans="1:7" ht="20.25" customHeight="1" x14ac:dyDescent="0.2">
      <c r="B3" s="36" t="s">
        <v>1</v>
      </c>
      <c r="C3" s="30"/>
      <c r="D3" s="18" t="s">
        <v>2</v>
      </c>
      <c r="E3" s="1" t="s">
        <v>3</v>
      </c>
      <c r="F3" s="1" t="s">
        <v>4</v>
      </c>
      <c r="G3" s="2" t="s">
        <v>5</v>
      </c>
    </row>
    <row r="4" spans="1:7" ht="24" customHeight="1" x14ac:dyDescent="0.2">
      <c r="B4" s="37" t="s">
        <v>6</v>
      </c>
      <c r="C4" s="3" t="s">
        <v>7</v>
      </c>
      <c r="D4" s="39">
        <v>5423936778</v>
      </c>
      <c r="E4" s="33">
        <v>0</v>
      </c>
      <c r="F4" s="41">
        <v>454984682</v>
      </c>
      <c r="G4" s="41">
        <f>D4+E4-F4</f>
        <v>4968952096</v>
      </c>
    </row>
    <row r="5" spans="1:7" ht="24" customHeight="1" x14ac:dyDescent="0.2">
      <c r="B5" s="38"/>
      <c r="C5" s="7" t="s">
        <v>8</v>
      </c>
      <c r="D5" s="40"/>
      <c r="E5" s="33"/>
      <c r="F5" s="42"/>
      <c r="G5" s="42"/>
    </row>
    <row r="6" spans="1:7" ht="24" customHeight="1" x14ac:dyDescent="0.2">
      <c r="B6" s="38"/>
      <c r="C6" s="3" t="s">
        <v>9</v>
      </c>
      <c r="D6" s="39">
        <v>10847470633</v>
      </c>
      <c r="E6" s="33">
        <v>490900000</v>
      </c>
      <c r="F6" s="41">
        <v>690943929</v>
      </c>
      <c r="G6" s="33">
        <f>D6+E6-F6</f>
        <v>10647426704</v>
      </c>
    </row>
    <row r="7" spans="1:7" ht="24" customHeight="1" x14ac:dyDescent="0.2">
      <c r="B7" s="38"/>
      <c r="C7" s="7" t="s">
        <v>10</v>
      </c>
      <c r="D7" s="40"/>
      <c r="E7" s="33"/>
      <c r="F7" s="42"/>
      <c r="G7" s="33"/>
    </row>
    <row r="8" spans="1:7" ht="24" customHeight="1" x14ac:dyDescent="0.2">
      <c r="B8" s="38"/>
      <c r="C8" s="8" t="s">
        <v>11</v>
      </c>
      <c r="D8" s="9">
        <v>1844178082</v>
      </c>
      <c r="E8" s="6">
        <v>0</v>
      </c>
      <c r="F8" s="10">
        <v>108445878</v>
      </c>
      <c r="G8" s="5">
        <f>D8+E8-F8</f>
        <v>1735732204</v>
      </c>
    </row>
    <row r="9" spans="1:7" ht="24" customHeight="1" x14ac:dyDescent="0.2">
      <c r="B9" s="38"/>
      <c r="C9" s="3" t="s">
        <v>12</v>
      </c>
      <c r="D9" s="4">
        <v>416020000</v>
      </c>
      <c r="E9" s="6">
        <v>0</v>
      </c>
      <c r="F9" s="5">
        <v>40094000</v>
      </c>
      <c r="G9" s="5">
        <f>D9+E9-F9</f>
        <v>375926000</v>
      </c>
    </row>
    <row r="10" spans="1:7" ht="24" customHeight="1" x14ac:dyDescent="0.2">
      <c r="B10" s="38"/>
      <c r="C10" s="3" t="s">
        <v>13</v>
      </c>
      <c r="D10" s="4">
        <v>104760000</v>
      </c>
      <c r="E10" s="6">
        <v>0</v>
      </c>
      <c r="F10" s="5">
        <v>13140000</v>
      </c>
      <c r="G10" s="5">
        <f>D10+E10-F10</f>
        <v>91620000</v>
      </c>
    </row>
    <row r="11" spans="1:7" ht="24" customHeight="1" x14ac:dyDescent="0.2">
      <c r="B11" s="38"/>
      <c r="C11" s="3" t="s">
        <v>18</v>
      </c>
      <c r="D11" s="4">
        <v>5960000</v>
      </c>
      <c r="E11" s="6">
        <v>0</v>
      </c>
      <c r="F11" s="5">
        <v>5960000</v>
      </c>
      <c r="G11" s="5">
        <f>D11+E11-F11</f>
        <v>0</v>
      </c>
    </row>
    <row r="12" spans="1:7" ht="24" customHeight="1" x14ac:dyDescent="0.2">
      <c r="B12" s="29" t="s">
        <v>14</v>
      </c>
      <c r="C12" s="30"/>
      <c r="D12" s="4">
        <f>SUM(D4:D11)</f>
        <v>18642325493</v>
      </c>
      <c r="E12" s="4">
        <f>SUM(E4:E11)</f>
        <v>490900000</v>
      </c>
      <c r="F12" s="4">
        <f>SUM(F4:F11)</f>
        <v>1313568489</v>
      </c>
      <c r="G12" s="11">
        <f>SUM(G4:G11)</f>
        <v>17819657004</v>
      </c>
    </row>
    <row r="13" spans="1:7" ht="24" customHeight="1" x14ac:dyDescent="0.2">
      <c r="B13" s="31" t="s">
        <v>15</v>
      </c>
      <c r="C13" s="12" t="s">
        <v>7</v>
      </c>
      <c r="D13" s="26">
        <v>297689823</v>
      </c>
      <c r="E13" s="33">
        <v>0</v>
      </c>
      <c r="F13" s="34">
        <v>32734524</v>
      </c>
      <c r="G13" s="33">
        <f>D13+E13-F13</f>
        <v>264955299</v>
      </c>
    </row>
    <row r="14" spans="1:7" ht="24" customHeight="1" x14ac:dyDescent="0.2">
      <c r="B14" s="32"/>
      <c r="C14" s="13" t="s">
        <v>8</v>
      </c>
      <c r="D14" s="27"/>
      <c r="E14" s="33"/>
      <c r="F14" s="35"/>
      <c r="G14" s="33"/>
    </row>
    <row r="15" spans="1:7" ht="24" customHeight="1" x14ac:dyDescent="0.2">
      <c r="B15" s="32"/>
      <c r="C15" s="12" t="s">
        <v>9</v>
      </c>
      <c r="D15" s="26">
        <v>386706343</v>
      </c>
      <c r="E15" s="33">
        <v>0</v>
      </c>
      <c r="F15" s="34">
        <v>36592431</v>
      </c>
      <c r="G15" s="33">
        <f>D15+E15-F15</f>
        <v>350113912</v>
      </c>
    </row>
    <row r="16" spans="1:7" ht="24" customHeight="1" x14ac:dyDescent="0.2">
      <c r="B16" s="32"/>
      <c r="C16" s="13" t="s">
        <v>10</v>
      </c>
      <c r="D16" s="27"/>
      <c r="E16" s="33"/>
      <c r="F16" s="35"/>
      <c r="G16" s="33"/>
    </row>
    <row r="17" spans="2:7" ht="24" customHeight="1" x14ac:dyDescent="0.2">
      <c r="B17" s="32"/>
      <c r="C17" s="3" t="s">
        <v>12</v>
      </c>
      <c r="D17" s="11">
        <v>5840000</v>
      </c>
      <c r="E17" s="19">
        <v>0</v>
      </c>
      <c r="F17" s="5">
        <v>2916000</v>
      </c>
      <c r="G17" s="5">
        <f>D17+E17-F17</f>
        <v>2924000</v>
      </c>
    </row>
    <row r="18" spans="2:7" ht="24" customHeight="1" x14ac:dyDescent="0.2">
      <c r="B18" s="32"/>
      <c r="C18" s="3" t="s">
        <v>13</v>
      </c>
      <c r="D18" s="11">
        <v>550000</v>
      </c>
      <c r="E18" s="19">
        <v>0</v>
      </c>
      <c r="F18" s="5">
        <v>200000</v>
      </c>
      <c r="G18" s="5">
        <f>D18+E18-F18</f>
        <v>350000</v>
      </c>
    </row>
    <row r="19" spans="2:7" ht="24" customHeight="1" x14ac:dyDescent="0.2">
      <c r="B19" s="32"/>
      <c r="C19" s="3" t="s">
        <v>19</v>
      </c>
      <c r="D19" s="11">
        <v>150000</v>
      </c>
      <c r="E19" s="19">
        <v>0</v>
      </c>
      <c r="F19" s="5">
        <v>100000</v>
      </c>
      <c r="G19" s="5">
        <f>D19+E19-F19</f>
        <v>50000</v>
      </c>
    </row>
    <row r="20" spans="2:7" ht="24" customHeight="1" x14ac:dyDescent="0.2">
      <c r="B20" s="32"/>
      <c r="C20" s="3" t="s">
        <v>18</v>
      </c>
      <c r="D20" s="11">
        <v>1860000</v>
      </c>
      <c r="E20" s="19">
        <v>0</v>
      </c>
      <c r="F20" s="5">
        <v>1860000</v>
      </c>
      <c r="G20" s="5">
        <f>D20+E20-F20</f>
        <v>0</v>
      </c>
    </row>
    <row r="21" spans="2:7" ht="24" customHeight="1" x14ac:dyDescent="0.2">
      <c r="B21" s="20" t="s">
        <v>14</v>
      </c>
      <c r="C21" s="21"/>
      <c r="D21" s="4">
        <f>SUM(D13:D20)</f>
        <v>692796166</v>
      </c>
      <c r="E21" s="4">
        <f>SUM(E13:E20)</f>
        <v>0</v>
      </c>
      <c r="F21" s="4">
        <f>SUM(F13:F20)</f>
        <v>74402955</v>
      </c>
      <c r="G21" s="11">
        <f>SUM(G13:G20)</f>
        <v>618393211</v>
      </c>
    </row>
    <row r="22" spans="2:7" ht="24" customHeight="1" x14ac:dyDescent="0.2">
      <c r="B22" s="22" t="s">
        <v>16</v>
      </c>
      <c r="C22" s="23"/>
      <c r="D22" s="26">
        <f>SUM(D12,D21)</f>
        <v>19335121659</v>
      </c>
      <c r="E22" s="26">
        <f>SUM(E12,E21)</f>
        <v>490900000</v>
      </c>
      <c r="F22" s="26">
        <f>SUM(F12,F21)</f>
        <v>1387971444</v>
      </c>
      <c r="G22" s="28">
        <f>SUM(G12,G21)</f>
        <v>18438050215</v>
      </c>
    </row>
    <row r="23" spans="2:7" ht="24" customHeight="1" x14ac:dyDescent="0.2">
      <c r="B23" s="24"/>
      <c r="C23" s="25"/>
      <c r="D23" s="27"/>
      <c r="E23" s="27"/>
      <c r="F23" s="27"/>
      <c r="G23" s="28"/>
    </row>
  </sheetData>
  <mergeCells count="26">
    <mergeCell ref="G4:G5"/>
    <mergeCell ref="D6:D7"/>
    <mergeCell ref="E6:E7"/>
    <mergeCell ref="F6:F7"/>
    <mergeCell ref="G6:G7"/>
    <mergeCell ref="B3:C3"/>
    <mergeCell ref="B4:B11"/>
    <mergeCell ref="D4:D5"/>
    <mergeCell ref="E4:E5"/>
    <mergeCell ref="F4:F5"/>
    <mergeCell ref="G22:G23"/>
    <mergeCell ref="B12:C12"/>
    <mergeCell ref="B13:B20"/>
    <mergeCell ref="D13:D14"/>
    <mergeCell ref="E13:E14"/>
    <mergeCell ref="F13:F14"/>
    <mergeCell ref="G13:G14"/>
    <mergeCell ref="D15:D16"/>
    <mergeCell ref="E15:E16"/>
    <mergeCell ref="F15:F16"/>
    <mergeCell ref="G15:G16"/>
    <mergeCell ref="B21:C21"/>
    <mergeCell ref="B22:C23"/>
    <mergeCell ref="D22:D23"/>
    <mergeCell ref="E22:E23"/>
    <mergeCell ref="F22:F23"/>
  </mergeCells>
  <phoneticPr fontId="1"/>
  <pageMargins left="0.59055118110236227" right="0.19685039370078741" top="0.98425196850393704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2025-03-21T07:48:38Z</dcterms:created>
  <dcterms:modified xsi:type="dcterms:W3CDTF">2025-03-21T07:48:42Z</dcterms:modified>
</cp:coreProperties>
</file>