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ano.local\Public_new\佐野市共有1\1560水道局総務課\1000　財政計画・経営戦略・経営比較分析\（３）経営比較分析\(Ｂ)下水道事業分\R4.1下水道経営比較分析表(R2決算ベース・法適)\提出\"/>
    </mc:Choice>
  </mc:AlternateContent>
  <xr:revisionPtr revIDLastSave="0" documentId="13_ncr:1_{6B7E1D1B-1640-453E-B545-428B7DFB77B0}" xr6:coauthVersionLast="43" xr6:coauthVersionMax="43" xr10:uidLastSave="{00000000-0000-0000-0000-000000000000}"/>
  <workbookProtection workbookAlgorithmName="SHA-512" workbookHashValue="sIK6lHKF+ERxlIx9Dzdp7QjLzAJasJdbeP2VbHl1vBbZNhvJy1XprpqP3hkMVA65q9qvi8VcvFDgwLMBUqvX2g==" workbookSaltValue="jBP/UAJCbjPgD02BZRgkz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AT10" i="4"/>
  <c r="AD10" i="4"/>
  <c r="W10" i="4"/>
  <c r="I10" i="4"/>
  <c r="B10" i="4"/>
  <c r="BB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<sst xmlns="http://schemas.openxmlformats.org/spreadsheetml/2006/main" count="319" uniqueCount="117">
  <si>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</si>
  <si>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</si>
  <si>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</si>
  <si>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</si>
  <si>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</si>
  <si>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</si>
  <si>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</si>
  <si>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</si>
  <si>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</si>
  <si>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</si>
  <si>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</si>
  <si>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</si>
  <si>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</si>
  <si>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</si>
  <si>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</si>
  <si>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</si>
  <si>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</si>
  <si>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</si>
  <si>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</si>
  <si>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</si>
  <si>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</si>
  <si>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</si>
  <si>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</si>
  <si>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</si>
  <si>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</si>
  <si>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</si>
  <si>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</si>
  <si>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</si>
  <si>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</si>
  <si>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</si>
  <si>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</si>
  <si>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</si>
  <si>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</si>
  <si>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</si>
  <si>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</si>
  <si>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</si>
  <si>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</si>
  <si>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</si>
  <si>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</si>
  <si>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</si>
  <si>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</si>
  <si>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</si>
  <si>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</si>
  <si>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</si>
  <si>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</si>
  <si>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</si>
  <si>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</si>
  <si>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</si>
  <si>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</si>
  <si>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</si>
  <si>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</si>
  <si>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</si>
  <si>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</si>
  <si>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</si>
  <si>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</si>
  <si>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</si>
  <si>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</si>
  <si>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</si>
  <si>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</si>
  <si>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</si>
  <si>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</si>
  <si>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</si>
  <si>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</si>
  <si>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</si>
  <si>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</si>
  <si>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</si>
  <si>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</si>
  <si>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</si>
  <si>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</si>
  <si>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</si>
  <si>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</si>
  <si>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</si>
  <si>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</si>
  <si>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</si>
  <si>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</si>
  <si>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</si>
  <si>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</si>
  <si>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</si>
  <si>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</si>
  <si>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</si>
  <si>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</si>
  <si>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</si>
  <si>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</si>
  <si>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</si>
  <si>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</si>
  <si>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</si>
  <si>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</si>
  <si>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</si>
  <si>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</si>
  <si>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</si>
  <si>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</si>
  <si>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</si>
  <si>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</si>
  <si>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</si>
  <si>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</si>
  <si>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</si>
  <si>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</si>
  <si>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</si>
  <si>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</si>
  <si>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</si>
  <si>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</si>
  <si>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</si>
  <si>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</si>
  <si>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</si>
  <si>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</si>
  <si>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</si>
  <si>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</si>
  <si>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</si>
  <si>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</si>
  <si>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</si>
  <si>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</si>
  <si>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</si>
  <si>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</si>
  <si>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</si>
  <si>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①経常収支比率は、１１２％と類似団体や全国平均より高くなっている。
　②累積欠損金比率は、存在していない。
　③流動比率は、類似団体や全国平均より低い。
　④企業債残高対事業規模比率は、使用料収入の約９倍の企業債残高があることを示し、類似団体や全国平均より高くなっている。
　⑤経費回収率は、類似団体や全国平均より低く使用料で回収すべき経費を使用料で賄えていない状況である。
　⑥汚水処理原価は、１㎥当たり約１５２円で、類似団体より低く全国平均より高い。
　⑦施設利用率は、類似団体や全国平均より高い状況である。
　⑧水洗化率は、類似団体より高く全国平均より低い状況となっている。
　経営の健全性・効率性は、③～⑥の指標から見るとやや低い状況にあると考えられる。</t>
    <rPh sb="15" eb="17">
      <t>ルイジ</t>
    </rPh>
    <rPh sb="17" eb="19">
      <t>ダンタイ</t>
    </rPh>
    <rPh sb="20" eb="22">
      <t>ゼンコク</t>
    </rPh>
    <rPh sb="22" eb="24">
      <t>ヘイキン</t>
    </rPh>
    <rPh sb="26" eb="27">
      <t>タカ</t>
    </rPh>
    <rPh sb="63" eb="65">
      <t>ルイジ</t>
    </rPh>
    <rPh sb="65" eb="67">
      <t>ダンタイ</t>
    </rPh>
    <rPh sb="68" eb="70">
      <t>ゼンコク</t>
    </rPh>
    <rPh sb="70" eb="72">
      <t>ヘイキン</t>
    </rPh>
    <rPh sb="74" eb="75">
      <t>ヒク</t>
    </rPh>
    <rPh sb="86" eb="88">
      <t>ジギョウ</t>
    </rPh>
    <rPh sb="88" eb="90">
      <t>キボ</t>
    </rPh>
    <rPh sb="94" eb="97">
      <t>シヨウリョウ</t>
    </rPh>
    <rPh sb="97" eb="99">
      <t>シュウニュウ</t>
    </rPh>
    <rPh sb="100" eb="101">
      <t>ヤク</t>
    </rPh>
    <rPh sb="102" eb="103">
      <t>バイ</t>
    </rPh>
    <rPh sb="140" eb="142">
      <t>ケイヒ</t>
    </rPh>
    <rPh sb="147" eb="149">
      <t>ルイジ</t>
    </rPh>
    <rPh sb="149" eb="151">
      <t>ダンタイ</t>
    </rPh>
    <rPh sb="152" eb="154">
      <t>ゼンコク</t>
    </rPh>
    <rPh sb="154" eb="156">
      <t>ヘイキン</t>
    </rPh>
    <rPh sb="158" eb="159">
      <t>ヒク</t>
    </rPh>
    <rPh sb="160" eb="163">
      <t>シヨウリョウ</t>
    </rPh>
    <rPh sb="164" eb="166">
      <t>カイシュウ</t>
    </rPh>
    <rPh sb="169" eb="171">
      <t>ケイヒ</t>
    </rPh>
    <rPh sb="172" eb="174">
      <t>シヨウ</t>
    </rPh>
    <rPh sb="174" eb="175">
      <t>リョウ</t>
    </rPh>
    <rPh sb="176" eb="177">
      <t>マカナ</t>
    </rPh>
    <rPh sb="182" eb="184">
      <t>ジョウキョウ</t>
    </rPh>
    <rPh sb="191" eb="193">
      <t>オスイ</t>
    </rPh>
    <rPh sb="193" eb="195">
      <t>ショリ</t>
    </rPh>
    <rPh sb="204" eb="205">
      <t>ヤク</t>
    </rPh>
    <rPh sb="211" eb="213">
      <t>ルイジ</t>
    </rPh>
    <rPh sb="213" eb="215">
      <t>ダンタイ</t>
    </rPh>
    <rPh sb="217" eb="218">
      <t>ヒク</t>
    </rPh>
    <rPh sb="225" eb="226">
      <t>タカ</t>
    </rPh>
    <rPh sb="238" eb="240">
      <t>ルイジ</t>
    </rPh>
    <rPh sb="240" eb="242">
      <t>ダンタイ</t>
    </rPh>
    <rPh sb="243" eb="245">
      <t>ゼンコク</t>
    </rPh>
    <rPh sb="245" eb="247">
      <t>ヘイキン</t>
    </rPh>
    <rPh sb="249" eb="250">
      <t>タカ</t>
    </rPh>
    <rPh sb="251" eb="253">
      <t>ジョウキョウ</t>
    </rPh>
    <rPh sb="260" eb="263">
      <t>スイセンカ</t>
    </rPh>
    <rPh sb="266" eb="268">
      <t>ルイジ</t>
    </rPh>
    <rPh sb="268" eb="270">
      <t>ダンタイ</t>
    </rPh>
    <rPh sb="272" eb="273">
      <t>タカ</t>
    </rPh>
    <rPh sb="274" eb="276">
      <t>ゼンコク</t>
    </rPh>
    <rPh sb="276" eb="278">
      <t>ヘイキン</t>
    </rPh>
    <rPh sb="280" eb="281">
      <t>ヒク</t>
    </rPh>
    <rPh sb="282" eb="284">
      <t>ジョウキョウ</t>
    </rPh>
    <rPh sb="326" eb="327">
      <t>カンガ</t>
    </rPh>
    <phoneticPr fontId="4"/>
  </si>
  <si>
    <t>　将来に渡り持続的な下水道事業を経営していくために使用料収入を確保するとともに、効率的な公共下水道整備を行いながら、施設の改築(更新・長寿命化等)を併せて行う必要があると考える。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60">
      <t>シセツ</t>
    </rPh>
    <rPh sb="61" eb="63">
      <t>カイチク</t>
    </rPh>
    <rPh sb="64" eb="66">
      <t>コウシン</t>
    </rPh>
    <rPh sb="67" eb="71">
      <t>チョウジュミョウカ</t>
    </rPh>
    <rPh sb="71" eb="72">
      <t>トウ</t>
    </rPh>
    <rPh sb="74" eb="75">
      <t>アワ</t>
    </rPh>
    <rPh sb="77" eb="78">
      <t>オコナ</t>
    </rPh>
    <rPh sb="79" eb="81">
      <t>ヒツヨウ</t>
    </rPh>
    <rPh sb="85" eb="86">
      <t>カンガ</t>
    </rPh>
    <phoneticPr fontId="4"/>
  </si>
  <si>
    <t xml:space="preserve">　①有形固定資産減価償却率は、令和２年度が法適用初年度のため類似団体や全国平均との比較は困難である。
　②管渠老朽化率は、類似団体より高いが全国平均より低い状況である。
　③管渠改善率は、類似団体より高いが全国平均より低い状況である。
</t>
    <rPh sb="30" eb="32">
      <t>ルイジ</t>
    </rPh>
    <rPh sb="32" eb="34">
      <t>ダンタイ</t>
    </rPh>
    <rPh sb="35" eb="37">
      <t>ゼンコク</t>
    </rPh>
    <rPh sb="37" eb="39">
      <t>ヘイキン</t>
    </rPh>
    <rPh sb="41" eb="43">
      <t>ヒカク</t>
    </rPh>
    <rPh sb="44" eb="46">
      <t>コンナン</t>
    </rPh>
    <rPh sb="53" eb="55">
      <t>カンキョ</t>
    </rPh>
    <rPh sb="55" eb="57">
      <t>ロウキュウ</t>
    </rPh>
    <rPh sb="67" eb="68">
      <t>タカ</t>
    </rPh>
    <rPh sb="70" eb="72">
      <t>ゼンコク</t>
    </rPh>
    <rPh sb="72" eb="74">
      <t>ヘイキン</t>
    </rPh>
    <rPh sb="76" eb="77">
      <t>ヒク</t>
    </rPh>
    <rPh sb="78" eb="80">
      <t>ジョウキョウ</t>
    </rPh>
    <rPh sb="87" eb="89">
      <t>カンキョ</t>
    </rPh>
    <rPh sb="89" eb="91">
      <t>カイゼン</t>
    </rPh>
    <rPh sb="94" eb="96">
      <t>ルイジ</t>
    </rPh>
    <rPh sb="96" eb="98">
      <t>ダンタイ</t>
    </rPh>
    <rPh sb="100" eb="101">
      <t>タカ</t>
    </rPh>
    <rPh sb="103" eb="105">
      <t>ゼンコク</t>
    </rPh>
    <rPh sb="105" eb="107">
      <t>ヘイキン</t>
    </rPh>
    <rPh sb="109" eb="110">
      <t>ヒク</t>
    </rPh>
    <rPh sb="111" eb="11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</si>
</sst>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0.14000000000000001</c:v>
                </c:pt>
              </c:numCache>
            </c:numRef>
          </c:val>
          <c:extLst>
            <c:ext xmlns:c16="http://schemas.microsoft.com/office/drawing/2014/chart" uri="{C3380CC4-5D6E-409C-BE32-E72D297353CC}">
              <c16:uniqueId val="{00000000-50A5-4C55-A2C4-498C0B9590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50A5-4C55-A2C4-498C0B9590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82.2</c:v>
                </c:pt>
              </c:numCache>
            </c:numRef>
          </c:val>
          <c:extLst>
            <c:ext xmlns:c16="http://schemas.microsoft.com/office/drawing/2014/chart" uri="{C3380CC4-5D6E-409C-BE32-E72D297353CC}">
              <c16:uniqueId val="{00000000-B88D-43E5-885D-F397DE6B33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B88D-43E5-885D-F397DE6B33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93.18</c:v>
                </c:pt>
              </c:numCache>
            </c:numRef>
          </c:val>
          <c:extLst>
            <c:ext xmlns:c16="http://schemas.microsoft.com/office/drawing/2014/chart" uri="{C3380CC4-5D6E-409C-BE32-E72D297353CC}">
              <c16:uniqueId val="{00000000-A6DC-4300-875B-58A29EC62E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A6DC-4300-875B-58A29EC62E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112.71</c:v>
                </c:pt>
              </c:numCache>
            </c:numRef>
          </c:val>
          <c:extLst>
            <c:ext xmlns:c16="http://schemas.microsoft.com/office/drawing/2014/chart" uri="{C3380CC4-5D6E-409C-BE32-E72D297353CC}">
              <c16:uniqueId val="{00000000-B6AD-4282-9BE3-8DAEB04E42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B6AD-4282-9BE3-8DAEB04E42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c:v>
                </c:pt>
              </c:numCache>
            </c:numRef>
          </c:val>
          <c:extLst>
            <c:ext xmlns:c16="http://schemas.microsoft.com/office/drawing/2014/chart" uri="{C3380CC4-5D6E-409C-BE32-E72D297353CC}">
              <c16:uniqueId val="{00000000-3252-43F7-9E56-B83E1A2CA2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3252-43F7-9E56-B83E1A2CA2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2.33</c:v>
                </c:pt>
              </c:numCache>
            </c:numRef>
          </c:val>
          <c:extLst>
            <c:ext xmlns:c16="http://schemas.microsoft.com/office/drawing/2014/chart" uri="{C3380CC4-5D6E-409C-BE32-E72D297353CC}">
              <c16:uniqueId val="{00000000-5B24-478A-AA95-81AEAD435C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5B24-478A-AA95-81AEAD435C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56-49F9-AEF4-2A1A0E8EFD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8956-49F9-AEF4-2A1A0E8EFD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55.11</c:v>
                </c:pt>
              </c:numCache>
            </c:numRef>
          </c:val>
          <c:extLst>
            <c:ext xmlns:c16="http://schemas.microsoft.com/office/drawing/2014/chart" uri="{C3380CC4-5D6E-409C-BE32-E72D297353CC}">
              <c16:uniqueId val="{00000000-6895-490E-830C-B49009F68B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6895-490E-830C-B49009F68B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929.51</c:v>
                </c:pt>
              </c:numCache>
            </c:numRef>
          </c:val>
          <c:extLst>
            <c:ext xmlns:c16="http://schemas.microsoft.com/office/drawing/2014/chart" uri="{C3380CC4-5D6E-409C-BE32-E72D297353CC}">
              <c16:uniqueId val="{00000000-7DA3-4676-A53A-05A97E48B25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7DA3-4676-A53A-05A97E48B25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79.44</c:v>
                </c:pt>
              </c:numCache>
            </c:numRef>
          </c:val>
          <c:extLst>
            <c:ext xmlns:c16="http://schemas.microsoft.com/office/drawing/2014/chart" uri="{C3380CC4-5D6E-409C-BE32-E72D297353CC}">
              <c16:uniqueId val="{00000000-00D7-49F3-A3E1-A1710E771C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00D7-49F3-A3E1-A1710E771C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151.94</c:v>
                </c:pt>
              </c:numCache>
            </c:numRef>
          </c:val>
          <c:extLst>
            <c:ext xmlns:c16="http://schemas.microsoft.com/office/drawing/2014/chart" uri="{C3380CC4-5D6E-409C-BE32-E72D297353CC}">
              <c16:uniqueId val="{00000000-503B-459B-83F6-8BA553562E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503B-459B-83F6-8BA553562E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A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栃木県　佐野市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5" t="str">
        <f>データ!I6</f>
        <v>法適用</v>
      </c>
      <c r="C8" s="75"/>
      <c r="D8" s="75"/>
      <c r="E8" s="75"/>
      <c r="F8" s="75"/>
      <c r="G8" s="75"/>
      <c r="H8" s="75"/>
      <c r="I8" s="75" t="str">
        <f>データ!J6</f>
        <v>下水道事業</v>
      </c>
      <c r="J8" s="75"/>
      <c r="K8" s="75"/>
      <c r="L8" s="75"/>
      <c r="M8" s="75"/>
      <c r="N8" s="75"/>
      <c r="O8" s="75"/>
      <c r="P8" s="75" t="str">
        <f>データ!K6</f>
        <v>公共下水道</v>
      </c>
      <c r="Q8" s="75"/>
      <c r="R8" s="75"/>
      <c r="S8" s="75"/>
      <c r="T8" s="75"/>
      <c r="U8" s="75"/>
      <c r="V8" s="75"/>
      <c r="W8" s="75" t="str">
        <f>データ!L6</f>
        <v>Bd1</v>
      </c>
      <c r="X8" s="75"/>
      <c r="Y8" s="75"/>
      <c r="Z8" s="75"/>
      <c r="AA8" s="75"/>
      <c r="AB8" s="75"/>
      <c r="AC8" s="75"/>
      <c r="AD8" s="76" t="str">
        <f>データ!$M$6</f>
        <v>非設置</v>
      </c>
      <c r="AE8" s="76"/>
      <c r="AF8" s="76"/>
      <c r="AG8" s="76"/>
      <c r="AH8" s="76"/>
      <c r="AI8" s="76"/>
      <c r="AJ8" s="76"/>
      <c r="AK8" s="3"/>
      <c r="AL8" s="72">
        <f>データ!S6</f>
        <v>117358</v>
      </c>
      <c r="AM8" s="72"/>
      <c r="AN8" s="72"/>
      <c r="AO8" s="72"/>
      <c r="AP8" s="72"/>
      <c r="AQ8" s="72"/>
      <c r="AR8" s="72"/>
      <c r="AS8" s="72"/>
      <c r="AT8" s="71">
        <f>データ!T6</f>
        <v>356.04</v>
      </c>
      <c r="AU8" s="71"/>
      <c r="AV8" s="71"/>
      <c r="AW8" s="71"/>
      <c r="AX8" s="71"/>
      <c r="AY8" s="71"/>
      <c r="AZ8" s="71"/>
      <c r="BA8" s="71"/>
      <c r="BB8" s="71">
        <f>データ!U6</f>
        <v>329.62</v>
      </c>
      <c r="BC8" s="71"/>
      <c r="BD8" s="71"/>
      <c r="BE8" s="71"/>
      <c r="BF8" s="71"/>
      <c r="BG8" s="71"/>
      <c r="BH8" s="71"/>
      <c r="BI8" s="71"/>
      <c r="BJ8" s="3"/>
      <c r="BK8" s="3"/>
      <c r="BL8" s="73" t="s">
        <v>10</v>
      </c>
      <c r="BM8" s="74"/>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f>データ!O6</f>
        <v>66.650000000000006</v>
      </c>
      <c r="J10" s="71"/>
      <c r="K10" s="71"/>
      <c r="L10" s="71"/>
      <c r="M10" s="71"/>
      <c r="N10" s="71"/>
      <c r="O10" s="71"/>
      <c r="P10" s="71">
        <f>データ!P6</f>
        <v>68.760000000000005</v>
      </c>
      <c r="Q10" s="71"/>
      <c r="R10" s="71"/>
      <c r="S10" s="71"/>
      <c r="T10" s="71"/>
      <c r="U10" s="71"/>
      <c r="V10" s="71"/>
      <c r="W10" s="71">
        <f>データ!Q6</f>
        <v>59.75</v>
      </c>
      <c r="X10" s="71"/>
      <c r="Y10" s="71"/>
      <c r="Z10" s="71"/>
      <c r="AA10" s="71"/>
      <c r="AB10" s="71"/>
      <c r="AC10" s="71"/>
      <c r="AD10" s="72">
        <f>データ!R6</f>
        <v>2200</v>
      </c>
      <c r="AE10" s="72"/>
      <c r="AF10" s="72"/>
      <c r="AG10" s="72"/>
      <c r="AH10" s="72"/>
      <c r="AI10" s="72"/>
      <c r="AJ10" s="72"/>
      <c r="AK10" s="2"/>
      <c r="AL10" s="72">
        <f>データ!V6</f>
        <v>80434</v>
      </c>
      <c r="AM10" s="72"/>
      <c r="AN10" s="72"/>
      <c r="AO10" s="72"/>
      <c r="AP10" s="72"/>
      <c r="AQ10" s="72"/>
      <c r="AR10" s="72"/>
      <c r="AS10" s="72"/>
      <c r="AT10" s="71">
        <f>データ!W6</f>
        <v>27.8</v>
      </c>
      <c r="AU10" s="71"/>
      <c r="AV10" s="71"/>
      <c r="AW10" s="71"/>
      <c r="AX10" s="71"/>
      <c r="AY10" s="71"/>
      <c r="AZ10" s="71"/>
      <c r="BA10" s="71"/>
      <c r="BB10" s="71">
        <f>データ!X6</f>
        <v>2893.31</v>
      </c>
      <c r="BC10" s="71"/>
      <c r="BD10" s="71"/>
      <c r="BE10" s="71"/>
      <c r="BF10" s="71"/>
      <c r="BG10" s="71"/>
      <c r="BH10" s="71"/>
      <c r="BI10" s="71"/>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9" t="s">
        <v>26</v>
      </c>
      <c r="BM14" s="50"/>
      <c r="BN14" s="50"/>
      <c r="BO14" s="50"/>
      <c r="BP14" s="50"/>
      <c r="BQ14" s="50"/>
      <c r="BR14" s="50"/>
      <c r="BS14" s="50"/>
      <c r="BT14" s="50"/>
      <c r="BU14" s="50"/>
      <c r="BV14" s="50"/>
      <c r="BW14" s="50"/>
      <c r="BX14" s="50"/>
      <c r="BY14" s="50"/>
      <c r="BZ14" s="51"/>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27</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6" t="s">
        <v>28</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3"/>
      <c r="BM60" s="44"/>
      <c r="BN60" s="44"/>
      <c r="BO60" s="44"/>
      <c r="BP60" s="44"/>
      <c r="BQ60" s="44"/>
      <c r="BR60" s="44"/>
      <c r="BS60" s="44"/>
      <c r="BT60" s="44"/>
      <c r="BU60" s="44"/>
      <c r="BV60" s="44"/>
      <c r="BW60" s="44"/>
      <c r="BX60" s="44"/>
      <c r="BY60" s="44"/>
      <c r="BZ60" s="45"/>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3"/>
      <c r="BM63" s="44"/>
      <c r="BN63" s="44"/>
      <c r="BO63" s="44"/>
      <c r="BP63" s="44"/>
      <c r="BQ63" s="44"/>
      <c r="BR63" s="44"/>
      <c r="BS63" s="44"/>
      <c r="BT63" s="44"/>
      <c r="BU63" s="44"/>
      <c r="BV63" s="44"/>
      <c r="BW63" s="44"/>
      <c r="BX63" s="44"/>
      <c r="BY63" s="44"/>
      <c r="BZ63" s="4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29</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MJUHtmXSsljSjwxYG4NnE0Y0jzBYqtYeGhBegZ5LPENW7tY8lsulSzVlaeGxMJnNyLXfsnAnw20SALbgVPxXA==" saltValue="6QFbPaNLwXpjds9MHSaG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28" t="s">
        <v>55</v>
      </c>
      <c r="B4" s="30"/>
      <c r="C4" s="30"/>
      <c r="D4" s="30"/>
      <c r="E4" s="30"/>
      <c r="F4" s="30"/>
      <c r="G4" s="30"/>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92045</v>
      </c>
      <c r="D6" s="33">
        <f t="shared" si="3"/>
        <v>46</v>
      </c>
      <c r="E6" s="33">
        <f t="shared" si="3"/>
        <v>17</v>
      </c>
      <c r="F6" s="33">
        <f t="shared" si="3"/>
        <v>1</v>
      </c>
      <c r="G6" s="33">
        <f t="shared" si="3"/>
        <v>0</v>
      </c>
      <c r="H6" s="33" t="str">
        <f t="shared" si="3"/>
        <v>栃木県　佐野市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66.650000000000006</v>
      </c>
      <c r="P6" s="34">
        <f t="shared" si="3"/>
        <v>68.760000000000005</v>
      </c>
      <c r="Q6" s="34">
        <f t="shared" si="3"/>
        <v>59.75</v>
      </c>
      <c r="R6" s="34">
        <f t="shared" si="3"/>
        <v>2200</v>
      </c>
      <c r="S6" s="34">
        <f t="shared" si="3"/>
        <v>117358</v>
      </c>
      <c r="T6" s="34">
        <f t="shared" si="3"/>
        <v>356.04</v>
      </c>
      <c r="U6" s="34">
        <f t="shared" si="3"/>
        <v>329.62</v>
      </c>
      <c r="V6" s="34">
        <f t="shared" si="3"/>
        <v>80434</v>
      </c>
      <c r="W6" s="34">
        <f t="shared" si="3"/>
        <v>27.8</v>
      </c>
      <c r="X6" s="34">
        <f t="shared" si="3"/>
        <v>2893.31</v>
      </c>
      <c r="Y6" s="35" t="str">
        <f>IF(Y7="",NA(),Y7)</f>
        <v>-</v>
      </c>
      <c r="Z6" s="35" t="str">
        <f t="shared" ref="Z6:AH6" si="4">IF(Z7="",NA(),Z7)</f>
        <v>-</v>
      </c>
      <c r="AA6" s="35" t="str">
        <f t="shared" si="4"/>
        <v>-</v>
      </c>
      <c r="AB6" s="35" t="str">
        <f t="shared" si="4"/>
        <v>-</v>
      </c>
      <c r="AC6" s="35">
        <f t="shared" si="4"/>
        <v>112.71</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55.11</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929.51</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79.44</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151.94</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82.2</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93.18</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4.5</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5">
        <f t="shared" si="13"/>
        <v>2.33</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0.14000000000000001</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92045</v>
      </c>
      <c r="D7" s="37">
        <v>46</v>
      </c>
      <c r="E7" s="37">
        <v>17</v>
      </c>
      <c r="F7" s="37">
        <v>1</v>
      </c>
      <c r="G7" s="37">
        <v>0</v>
      </c>
      <c r="H7" s="37" t="s">
        <v>96</v>
      </c>
      <c r="I7" s="37" t="s">
        <v>97</v>
      </c>
      <c r="J7" s="37" t="s">
        <v>98</v>
      </c>
      <c r="K7" s="37" t="s">
        <v>99</v>
      </c>
      <c r="L7" s="37" t="s">
        <v>100</v>
      </c>
      <c r="M7" s="37" t="s">
        <v>101</v>
      </c>
      <c r="N7" s="38" t="s">
        <v>102</v>
      </c>
      <c r="O7" s="38">
        <v>66.650000000000006</v>
      </c>
      <c r="P7" s="38">
        <v>68.760000000000005</v>
      </c>
      <c r="Q7" s="38">
        <v>59.75</v>
      </c>
      <c r="R7" s="38">
        <v>2200</v>
      </c>
      <c r="S7" s="38">
        <v>117358</v>
      </c>
      <c r="T7" s="38">
        <v>356.04</v>
      </c>
      <c r="U7" s="38">
        <v>329.62</v>
      </c>
      <c r="V7" s="38">
        <v>80434</v>
      </c>
      <c r="W7" s="38">
        <v>27.8</v>
      </c>
      <c r="X7" s="38">
        <v>2893.31</v>
      </c>
      <c r="Y7" s="38" t="s">
        <v>102</v>
      </c>
      <c r="Z7" s="38" t="s">
        <v>102</v>
      </c>
      <c r="AA7" s="38" t="s">
        <v>102</v>
      </c>
      <c r="AB7" s="38" t="s">
        <v>102</v>
      </c>
      <c r="AC7" s="38">
        <v>112.71</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55.11</v>
      </c>
      <c r="AZ7" s="38" t="s">
        <v>102</v>
      </c>
      <c r="BA7" s="38" t="s">
        <v>102</v>
      </c>
      <c r="BB7" s="38" t="s">
        <v>102</v>
      </c>
      <c r="BC7" s="38" t="s">
        <v>102</v>
      </c>
      <c r="BD7" s="38">
        <v>67.930000000000007</v>
      </c>
      <c r="BE7" s="38">
        <v>67.52</v>
      </c>
      <c r="BF7" s="38" t="s">
        <v>102</v>
      </c>
      <c r="BG7" s="38" t="s">
        <v>102</v>
      </c>
      <c r="BH7" s="38" t="s">
        <v>102</v>
      </c>
      <c r="BI7" s="38" t="s">
        <v>102</v>
      </c>
      <c r="BJ7" s="38">
        <v>929.51</v>
      </c>
      <c r="BK7" s="38" t="s">
        <v>102</v>
      </c>
      <c r="BL7" s="38" t="s">
        <v>102</v>
      </c>
      <c r="BM7" s="38" t="s">
        <v>102</v>
      </c>
      <c r="BN7" s="38" t="s">
        <v>102</v>
      </c>
      <c r="BO7" s="38">
        <v>857.88</v>
      </c>
      <c r="BP7" s="38">
        <v>705.21</v>
      </c>
      <c r="BQ7" s="38" t="s">
        <v>102</v>
      </c>
      <c r="BR7" s="38" t="s">
        <v>102</v>
      </c>
      <c r="BS7" s="38" t="s">
        <v>102</v>
      </c>
      <c r="BT7" s="38" t="s">
        <v>102</v>
      </c>
      <c r="BU7" s="38">
        <v>79.44</v>
      </c>
      <c r="BV7" s="38" t="s">
        <v>102</v>
      </c>
      <c r="BW7" s="38" t="s">
        <v>102</v>
      </c>
      <c r="BX7" s="38" t="s">
        <v>102</v>
      </c>
      <c r="BY7" s="38" t="s">
        <v>102</v>
      </c>
      <c r="BZ7" s="38">
        <v>94.97</v>
      </c>
      <c r="CA7" s="38">
        <v>98.96</v>
      </c>
      <c r="CB7" s="38" t="s">
        <v>102</v>
      </c>
      <c r="CC7" s="38" t="s">
        <v>102</v>
      </c>
      <c r="CD7" s="38" t="s">
        <v>102</v>
      </c>
      <c r="CE7" s="38" t="s">
        <v>102</v>
      </c>
      <c r="CF7" s="38">
        <v>151.94</v>
      </c>
      <c r="CG7" s="38" t="s">
        <v>102</v>
      </c>
      <c r="CH7" s="38" t="s">
        <v>102</v>
      </c>
      <c r="CI7" s="38" t="s">
        <v>102</v>
      </c>
      <c r="CJ7" s="38" t="s">
        <v>102</v>
      </c>
      <c r="CK7" s="38">
        <v>159.49</v>
      </c>
      <c r="CL7" s="38">
        <v>134.52000000000001</v>
      </c>
      <c r="CM7" s="38" t="s">
        <v>102</v>
      </c>
      <c r="CN7" s="38" t="s">
        <v>102</v>
      </c>
      <c r="CO7" s="38" t="s">
        <v>102</v>
      </c>
      <c r="CP7" s="38" t="s">
        <v>102</v>
      </c>
      <c r="CQ7" s="38">
        <v>82.2</v>
      </c>
      <c r="CR7" s="38" t="s">
        <v>102</v>
      </c>
      <c r="CS7" s="38" t="s">
        <v>102</v>
      </c>
      <c r="CT7" s="38" t="s">
        <v>102</v>
      </c>
      <c r="CU7" s="38" t="s">
        <v>102</v>
      </c>
      <c r="CV7" s="38">
        <v>65.28</v>
      </c>
      <c r="CW7" s="38">
        <v>59.57</v>
      </c>
      <c r="CX7" s="38" t="s">
        <v>102</v>
      </c>
      <c r="CY7" s="38" t="s">
        <v>102</v>
      </c>
      <c r="CZ7" s="38" t="s">
        <v>102</v>
      </c>
      <c r="DA7" s="38" t="s">
        <v>102</v>
      </c>
      <c r="DB7" s="38">
        <v>93.18</v>
      </c>
      <c r="DC7" s="38" t="s">
        <v>102</v>
      </c>
      <c r="DD7" s="38" t="s">
        <v>102</v>
      </c>
      <c r="DE7" s="38" t="s">
        <v>102</v>
      </c>
      <c r="DF7" s="38" t="s">
        <v>102</v>
      </c>
      <c r="DG7" s="38">
        <v>92.72</v>
      </c>
      <c r="DH7" s="38">
        <v>95.57</v>
      </c>
      <c r="DI7" s="38" t="s">
        <v>102</v>
      </c>
      <c r="DJ7" s="38" t="s">
        <v>102</v>
      </c>
      <c r="DK7" s="38" t="s">
        <v>102</v>
      </c>
      <c r="DL7" s="38" t="s">
        <v>102</v>
      </c>
      <c r="DM7" s="38">
        <v>4.5</v>
      </c>
      <c r="DN7" s="38" t="s">
        <v>102</v>
      </c>
      <c r="DO7" s="38" t="s">
        <v>102</v>
      </c>
      <c r="DP7" s="38" t="s">
        <v>102</v>
      </c>
      <c r="DQ7" s="38" t="s">
        <v>102</v>
      </c>
      <c r="DR7" s="38">
        <v>23.79</v>
      </c>
      <c r="DS7" s="38">
        <v>36.520000000000003</v>
      </c>
      <c r="DT7" s="38" t="s">
        <v>102</v>
      </c>
      <c r="DU7" s="38" t="s">
        <v>102</v>
      </c>
      <c r="DV7" s="38" t="s">
        <v>102</v>
      </c>
      <c r="DW7" s="38" t="s">
        <v>102</v>
      </c>
      <c r="DX7" s="38">
        <v>2.33</v>
      </c>
      <c r="DY7" s="38" t="s">
        <v>102</v>
      </c>
      <c r="DZ7" s="38" t="s">
        <v>102</v>
      </c>
      <c r="EA7" s="38" t="s">
        <v>102</v>
      </c>
      <c r="EB7" s="38" t="s">
        <v>102</v>
      </c>
      <c r="EC7" s="38">
        <v>1.22</v>
      </c>
      <c r="ED7" s="38">
        <v>5.72</v>
      </c>
      <c r="EE7" s="38" t="s">
        <v>102</v>
      </c>
      <c r="EF7" s="38" t="s">
        <v>102</v>
      </c>
      <c r="EG7" s="38" t="s">
        <v>102</v>
      </c>
      <c r="EH7" s="38" t="s">
        <v>102</v>
      </c>
      <c r="EI7" s="38">
        <v>0.14000000000000001</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2022-01-07T05:42:47Z</cp:lastPrinted>
  <dcterms:created xsi:type="dcterms:W3CDTF">2021-12-03T07:08:49Z</dcterms:created>
  <dcterms:modified xsi:type="dcterms:W3CDTF">2022-01-31T00:56:07Z</dcterms:modified>
  <cp:category/>
</cp:coreProperties>
</file>