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F166C630-F5A2-47FF-B5A1-370352065B83}" xr6:coauthVersionLast="47" xr6:coauthVersionMax="47" xr10:uidLastSave="{00000000-0000-0000-0000-000000000000}"/>
  <bookViews>
    <workbookView xWindow="3216" yWindow="2256" windowWidth="17280" windowHeight="8880" xr2:uid="{00000000-000D-0000-FFFF-FFFF00000000}"/>
  </bookViews>
  <sheets>
    <sheet name="企業債の概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D11" i="4"/>
  <c r="E16" i="4"/>
  <c r="F16" i="4"/>
  <c r="F17" i="4"/>
  <c r="G14" i="4"/>
  <c r="E11" i="4"/>
  <c r="G10" i="4"/>
  <c r="G9" i="4"/>
  <c r="G8" i="4"/>
  <c r="G6" i="4"/>
  <c r="G12" i="4"/>
  <c r="F11" i="4"/>
  <c r="E17" i="4"/>
  <c r="G16" i="4"/>
  <c r="D17" i="4"/>
  <c r="G4" i="4"/>
  <c r="G11" i="4" s="1"/>
  <c r="G17" i="4" l="1"/>
</calcChain>
</file>

<file path=xl/sharedStrings.xml><?xml version="1.0" encoding="utf-8"?>
<sst xmlns="http://schemas.openxmlformats.org/spreadsheetml/2006/main" count="23" uniqueCount="18">
  <si>
    <t>（単位：円）</t>
    <rPh sb="1" eb="3">
      <t>タンイ</t>
    </rPh>
    <rPh sb="4" eb="5">
      <t>エン</t>
    </rPh>
    <phoneticPr fontId="1"/>
  </si>
  <si>
    <t>借入先</t>
    <rPh sb="0" eb="2">
      <t>カリイレ</t>
    </rPh>
    <rPh sb="2" eb="3">
      <t>サキ</t>
    </rPh>
    <phoneticPr fontId="6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</si>
  <si>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</si>
  <si>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当年度借入額</t>
    <rPh sb="0" eb="1">
      <t>トウ</t>
    </rPh>
    <rPh sb="1" eb="3">
      <t>ネンド</t>
    </rPh>
    <rPh sb="3" eb="5">
      <t>カリイ</t>
    </rPh>
    <rPh sb="5" eb="6">
      <t>ガク</t>
    </rPh>
    <phoneticPr fontId="6"/>
  </si>
  <si>
    <t>当年度償還額</t>
    <rPh sb="0" eb="1">
      <t>トウ</t>
    </rPh>
    <rPh sb="1" eb="3">
      <t>ネンド</t>
    </rPh>
    <rPh sb="3" eb="5">
      <t>ショウカン</t>
    </rPh>
    <rPh sb="5" eb="6">
      <t>ガク</t>
    </rPh>
    <phoneticPr fontId="6"/>
  </si>
  <si>
    <t>当年度末残高</t>
    <rPh sb="0" eb="1">
      <t>トウ</t>
    </rPh>
    <rPh sb="1" eb="4">
      <t>ネンドマツ</t>
    </rPh>
    <rPh sb="4" eb="6">
      <t>ザンダカ</t>
    </rPh>
    <phoneticPr fontId="6"/>
  </si>
  <si>
    <t>公共下水道</t>
    <rPh sb="0" eb="2">
      <t>コウキョウ</t>
    </rPh>
    <rPh sb="2" eb="4">
      <t>ゲスイ</t>
    </rPh>
    <rPh sb="4" eb="5">
      <t>ミチ</t>
    </rPh>
    <phoneticPr fontId="6"/>
  </si>
  <si>
    <t>財務省</t>
    <rPh sb="0" eb="1">
      <t>ザイ</t>
    </rPh>
    <rPh sb="1" eb="2">
      <t>ツトム</t>
    </rPh>
    <rPh sb="2" eb="3">
      <t>ショウ</t>
    </rPh>
    <phoneticPr fontId="6"/>
  </si>
  <si>
    <t>財政融資資金</t>
    <rPh sb="0" eb="2">
      <t>ザイセイ</t>
    </rPh>
    <rPh sb="2" eb="4">
      <t>ユウシ</t>
    </rPh>
    <rPh sb="4" eb="6">
      <t>シキン</t>
    </rPh>
    <phoneticPr fontId="6"/>
  </si>
  <si>
    <t>地方公共団体</t>
    <rPh sb="0" eb="2">
      <t>チホウ</t>
    </rPh>
    <rPh sb="2" eb="4">
      <t>コウキョウ</t>
    </rPh>
    <rPh sb="4" eb="6">
      <t>ダンタイ</t>
    </rPh>
    <phoneticPr fontId="6"/>
  </si>
  <si>
    <t>金融機構</t>
  </si>
  <si>
    <t>簡易生命保険</t>
    <rPh sb="0" eb="2">
      <t>カンイ</t>
    </rPh>
    <rPh sb="2" eb="4">
      <t>セイメイ</t>
    </rPh>
    <rPh sb="4" eb="6">
      <t>ホケン</t>
    </rPh>
    <phoneticPr fontId="6"/>
  </si>
  <si>
    <t>足利銀行</t>
    <rPh sb="0" eb="2">
      <t>アシカガ</t>
    </rPh>
    <rPh sb="2" eb="4">
      <t>ギンコウ</t>
    </rPh>
    <phoneticPr fontId="6"/>
  </si>
  <si>
    <t>栃木銀行</t>
    <rPh sb="0" eb="2">
      <t>トチギ</t>
    </rPh>
    <rPh sb="2" eb="4">
      <t>ギンコウ</t>
    </rPh>
    <phoneticPr fontId="6"/>
  </si>
  <si>
    <t>　　小計</t>
    <rPh sb="2" eb="4">
      <t>ショウケイ</t>
    </rPh>
    <phoneticPr fontId="6"/>
  </si>
  <si>
    <t>農業集落排水</t>
    <rPh sb="0" eb="6">
      <t>ノウギョウシュウラクハイスイ</t>
    </rPh>
    <phoneticPr fontId="6"/>
  </si>
  <si>
    <t>合計</t>
    <rPh sb="0" eb="1">
      <t>ゴウ</t>
    </rPh>
    <rPh sb="1" eb="2">
      <t>ケイ</t>
    </rPh>
    <phoneticPr fontId="6"/>
  </si>
  <si>
    <t>令和５年度　下水道事業会計　企業債の概況</t>
    <rPh sb="0" eb="1">
      <t>レイ</t>
    </rPh>
    <rPh sb="1" eb="2">
      <t>ワ</t>
    </rPh>
    <rPh sb="3" eb="5">
      <t>ネンド</t>
    </rPh>
    <rPh sb="6" eb="9">
      <t>ゲスイドウ</t>
    </rPh>
    <rPh sb="9" eb="11">
      <t>ジギョウ</t>
    </rPh>
    <rPh sb="11" eb="13">
      <t>カイケイ</t>
    </rPh>
    <rPh sb="14" eb="16">
      <t>キギョウ</t>
    </rPh>
    <rPh sb="16" eb="17">
      <t>サイ</t>
    </rPh>
    <rPh sb="18" eb="20">
      <t>ガイキョウ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</si>
</sst>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distributed" vertical="center"/>
    </xf>
    <xf numFmtId="38" fontId="5" fillId="0" borderId="4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7" fillId="0" borderId="5" xfId="2" applyFont="1" applyFill="1" applyBorder="1" applyAlignment="1">
      <alignment horizontal="distributed" vertical="center"/>
    </xf>
    <xf numFmtId="0" fontId="7" fillId="0" borderId="6" xfId="2" applyFont="1" applyFill="1" applyBorder="1" applyAlignment="1">
      <alignment horizontal="distributed" vertical="center"/>
    </xf>
    <xf numFmtId="38" fontId="5" fillId="0" borderId="4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 shrinkToFit="1"/>
    </xf>
    <xf numFmtId="0" fontId="7" fillId="0" borderId="8" xfId="2" applyFont="1" applyFill="1" applyBorder="1" applyAlignment="1">
      <alignment horizontal="distributed" vertical="center"/>
    </xf>
    <xf numFmtId="0" fontId="7" fillId="0" borderId="9" xfId="2" applyFont="1" applyFill="1" applyBorder="1" applyAlignment="1">
      <alignment horizontal="distributed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right"/>
    </xf>
    <xf numFmtId="0" fontId="0" fillId="0" borderId="0" xfId="0" applyFont="1" applyFill="1" applyAlignment="1">
      <alignment vertical="center" shrinkToFit="1"/>
    </xf>
    <xf numFmtId="0" fontId="5" fillId="0" borderId="1" xfId="2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 shrinkToFit="1"/>
    </xf>
    <xf numFmtId="38" fontId="5" fillId="0" borderId="5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textRotation="255"/>
    </xf>
    <xf numFmtId="0" fontId="7" fillId="0" borderId="7" xfId="2" applyFont="1" applyFill="1" applyBorder="1" applyAlignment="1">
      <alignment horizontal="center" vertical="center" textRotation="255"/>
    </xf>
    <xf numFmtId="38" fontId="5" fillId="0" borderId="2" xfId="1" applyFont="1" applyFill="1" applyBorder="1" applyAlignment="1">
      <alignment horizontal="right" vertical="center" shrinkToFit="1"/>
    </xf>
    <xf numFmtId="0" fontId="5" fillId="0" borderId="7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textRotation="255"/>
    </xf>
    <xf numFmtId="0" fontId="7" fillId="0" borderId="6" xfId="2" applyFont="1" applyFill="1" applyBorder="1" applyAlignment="1">
      <alignment horizontal="center" vertical="center" textRotation="255"/>
    </xf>
    <xf numFmtId="38" fontId="5" fillId="0" borderId="4" xfId="1" applyFont="1" applyFill="1" applyBorder="1" applyAlignment="1">
      <alignment horizontal="right" vertical="center" shrinkToFit="1"/>
    </xf>
    <xf numFmtId="38" fontId="5" fillId="0" borderId="11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/>
  </sheetViews>
  <sheetFormatPr defaultColWidth="9" defaultRowHeight="13.2" x14ac:dyDescent="0.2"/>
  <cols>
    <col min="1" max="1" width="4.109375" style="15" customWidth="1"/>
    <col min="2" max="2" width="4.33203125" style="15" customWidth="1"/>
    <col min="3" max="3" width="17.77734375" style="15" customWidth="1"/>
    <col min="4" max="4" width="16.6640625" style="17" customWidth="1"/>
    <col min="5" max="6" width="15.6640625" style="15" customWidth="1"/>
    <col min="7" max="7" width="18.6640625" style="15" customWidth="1"/>
    <col min="8" max="16384" width="9" style="15"/>
  </cols>
  <sheetData>
    <row r="1" spans="1:7" ht="16.2" x14ac:dyDescent="0.2">
      <c r="A1" s="14" t="s">
        <v>17</v>
      </c>
    </row>
    <row r="2" spans="1:7" ht="15" customHeight="1" x14ac:dyDescent="0.2">
      <c r="G2" s="16" t="s">
        <v>0</v>
      </c>
    </row>
    <row r="3" spans="1:7" ht="20.25" customHeight="1" x14ac:dyDescent="0.2">
      <c r="B3" s="24" t="s">
        <v>1</v>
      </c>
      <c r="C3" s="25"/>
      <c r="D3" s="18" t="s">
        <v>2</v>
      </c>
      <c r="E3" s="1" t="s">
        <v>3</v>
      </c>
      <c r="F3" s="1" t="s">
        <v>4</v>
      </c>
      <c r="G3" s="2" t="s">
        <v>5</v>
      </c>
    </row>
    <row r="4" spans="1:7" ht="24" customHeight="1" x14ac:dyDescent="0.2">
      <c r="B4" s="26" t="s">
        <v>6</v>
      </c>
      <c r="C4" s="3" t="s">
        <v>7</v>
      </c>
      <c r="D4" s="21">
        <v>4103777362</v>
      </c>
      <c r="E4" s="23">
        <v>35700000</v>
      </c>
      <c r="F4" s="19">
        <v>508381533</v>
      </c>
      <c r="G4" s="19">
        <f>D4+E4-F4</f>
        <v>3631095829</v>
      </c>
    </row>
    <row r="5" spans="1:7" ht="24" customHeight="1" x14ac:dyDescent="0.2">
      <c r="B5" s="27"/>
      <c r="C5" s="7" t="s">
        <v>8</v>
      </c>
      <c r="D5" s="22"/>
      <c r="E5" s="23"/>
      <c r="F5" s="20"/>
      <c r="G5" s="20"/>
    </row>
    <row r="6" spans="1:7" ht="24" customHeight="1" x14ac:dyDescent="0.2">
      <c r="B6" s="27"/>
      <c r="C6" s="3" t="s">
        <v>9</v>
      </c>
      <c r="D6" s="21">
        <v>10744805054</v>
      </c>
      <c r="E6" s="23">
        <v>813800000</v>
      </c>
      <c r="F6" s="19">
        <v>703701822</v>
      </c>
      <c r="G6" s="23">
        <f>D6+E6-F6</f>
        <v>10854903232</v>
      </c>
    </row>
    <row r="7" spans="1:7" ht="24" customHeight="1" x14ac:dyDescent="0.2">
      <c r="B7" s="27"/>
      <c r="C7" s="7" t="s">
        <v>10</v>
      </c>
      <c r="D7" s="22"/>
      <c r="E7" s="23"/>
      <c r="F7" s="20"/>
      <c r="G7" s="23"/>
    </row>
    <row r="8" spans="1:7" ht="24" customHeight="1" x14ac:dyDescent="0.2">
      <c r="B8" s="27"/>
      <c r="C8" s="8" t="s">
        <v>11</v>
      </c>
      <c r="D8" s="9">
        <v>1512536727</v>
      </c>
      <c r="E8" s="6">
        <v>0</v>
      </c>
      <c r="F8" s="10">
        <v>114833122</v>
      </c>
      <c r="G8" s="5">
        <f>D8+E8-F8</f>
        <v>1397703605</v>
      </c>
    </row>
    <row r="9" spans="1:7" ht="24" customHeight="1" x14ac:dyDescent="0.2">
      <c r="B9" s="27"/>
      <c r="C9" s="3" t="s">
        <v>12</v>
      </c>
      <c r="D9" s="4">
        <v>470800000</v>
      </c>
      <c r="E9" s="6">
        <v>71800000</v>
      </c>
      <c r="F9" s="5">
        <v>34620000</v>
      </c>
      <c r="G9" s="5">
        <f>D9+E9-F9</f>
        <v>507980000</v>
      </c>
    </row>
    <row r="10" spans="1:7" ht="24" customHeight="1" x14ac:dyDescent="0.2">
      <c r="B10" s="27"/>
      <c r="C10" s="3" t="s">
        <v>13</v>
      </c>
      <c r="D10" s="4">
        <v>65340000</v>
      </c>
      <c r="E10" s="6">
        <v>0</v>
      </c>
      <c r="F10" s="5">
        <v>13140000</v>
      </c>
      <c r="G10" s="5">
        <f>D10+E10-F10</f>
        <v>52200000</v>
      </c>
    </row>
    <row r="11" spans="1:7" ht="24" customHeight="1" x14ac:dyDescent="0.2">
      <c r="B11" s="29" t="s">
        <v>14</v>
      </c>
      <c r="C11" s="25"/>
      <c r="D11" s="4">
        <f>SUM(D4:D10)</f>
        <v>16897259143</v>
      </c>
      <c r="E11" s="4">
        <f>SUM(E4:E10)</f>
        <v>921300000</v>
      </c>
      <c r="F11" s="4">
        <f>SUM(F4:F10)</f>
        <v>1374676477</v>
      </c>
      <c r="G11" s="11">
        <f>SUM(G4:G10)</f>
        <v>16443882666</v>
      </c>
    </row>
    <row r="12" spans="1:7" ht="24" customHeight="1" x14ac:dyDescent="0.2">
      <c r="B12" s="30" t="s">
        <v>15</v>
      </c>
      <c r="C12" s="12" t="s">
        <v>7</v>
      </c>
      <c r="D12" s="32">
        <v>196836929</v>
      </c>
      <c r="E12" s="23">
        <v>0</v>
      </c>
      <c r="F12" s="34">
        <v>27522145</v>
      </c>
      <c r="G12" s="23">
        <f>D12+E12-F12</f>
        <v>169314784</v>
      </c>
    </row>
    <row r="13" spans="1:7" ht="24" customHeight="1" x14ac:dyDescent="0.2">
      <c r="B13" s="31"/>
      <c r="C13" s="13" t="s">
        <v>8</v>
      </c>
      <c r="D13" s="33"/>
      <c r="E13" s="23"/>
      <c r="F13" s="35"/>
      <c r="G13" s="23"/>
    </row>
    <row r="14" spans="1:7" ht="24" customHeight="1" x14ac:dyDescent="0.2">
      <c r="B14" s="31"/>
      <c r="C14" s="12" t="s">
        <v>9</v>
      </c>
      <c r="D14" s="32">
        <v>281227682</v>
      </c>
      <c r="E14" s="23">
        <v>0</v>
      </c>
      <c r="F14" s="34">
        <v>35430468</v>
      </c>
      <c r="G14" s="23">
        <f>D14+E14-F14</f>
        <v>245797214</v>
      </c>
    </row>
    <row r="15" spans="1:7" ht="24" customHeight="1" x14ac:dyDescent="0.2">
      <c r="B15" s="31"/>
      <c r="C15" s="13" t="s">
        <v>10</v>
      </c>
      <c r="D15" s="33"/>
      <c r="E15" s="23"/>
      <c r="F15" s="35"/>
      <c r="G15" s="23"/>
    </row>
    <row r="16" spans="1:7" ht="20.25" customHeight="1" x14ac:dyDescent="0.2">
      <c r="B16" s="36" t="s">
        <v>14</v>
      </c>
      <c r="C16" s="37"/>
      <c r="D16" s="4">
        <f>SUM(D12:D15)</f>
        <v>478064611</v>
      </c>
      <c r="E16" s="4">
        <f>SUM(E12:E15)</f>
        <v>0</v>
      </c>
      <c r="F16" s="4">
        <f>SUM(F12:F15)</f>
        <v>62952613</v>
      </c>
      <c r="G16" s="11">
        <f>SUM(G12:G15)</f>
        <v>415111998</v>
      </c>
    </row>
    <row r="17" spans="2:7" ht="24" customHeight="1" x14ac:dyDescent="0.2">
      <c r="B17" s="38" t="s">
        <v>16</v>
      </c>
      <c r="C17" s="39"/>
      <c r="D17" s="32">
        <f>SUM(D11,D16)</f>
        <v>17375323754</v>
      </c>
      <c r="E17" s="32">
        <f>SUM(E11,E16)</f>
        <v>921300000</v>
      </c>
      <c r="F17" s="32">
        <f>SUM(F11,F16)</f>
        <v>1437629090</v>
      </c>
      <c r="G17" s="28">
        <f>SUM(G11,G16)</f>
        <v>16858994664</v>
      </c>
    </row>
    <row r="18" spans="2:7" ht="24" customHeight="1" x14ac:dyDescent="0.2">
      <c r="B18" s="40"/>
      <c r="C18" s="41"/>
      <c r="D18" s="33"/>
      <c r="E18" s="33"/>
      <c r="F18" s="33"/>
      <c r="G18" s="28"/>
    </row>
    <row r="19" spans="2:7" ht="24" customHeight="1" x14ac:dyDescent="0.2"/>
  </sheetData>
  <mergeCells count="26">
    <mergeCell ref="G17:G18"/>
    <mergeCell ref="B11:C11"/>
    <mergeCell ref="B12:B15"/>
    <mergeCell ref="D12:D13"/>
    <mergeCell ref="E12:E13"/>
    <mergeCell ref="F12:F13"/>
    <mergeCell ref="G12:G13"/>
    <mergeCell ref="D14:D15"/>
    <mergeCell ref="E14:E15"/>
    <mergeCell ref="F14:F15"/>
    <mergeCell ref="G14:G15"/>
    <mergeCell ref="B16:C16"/>
    <mergeCell ref="B17:C18"/>
    <mergeCell ref="D17:D18"/>
    <mergeCell ref="E17:E18"/>
    <mergeCell ref="F17:F18"/>
    <mergeCell ref="B3:C3"/>
    <mergeCell ref="B4:B10"/>
    <mergeCell ref="D4:D5"/>
    <mergeCell ref="E4:E5"/>
    <mergeCell ref="F4:F5"/>
    <mergeCell ref="G4:G5"/>
    <mergeCell ref="D6:D7"/>
    <mergeCell ref="E6:E7"/>
    <mergeCell ref="F6:F7"/>
    <mergeCell ref="G6:G7"/>
  </mergeCells>
  <phoneticPr fontId="1"/>
  <pageMargins left="0.59055118110236227" right="0.19685039370078741" top="0.98425196850393704" bottom="0.59055118110236227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企業債の概況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2025-03-21T07:36:37Z</dcterms:created>
  <dcterms:modified xsi:type="dcterms:W3CDTF">2025-03-26T01:16:52Z</dcterms:modified>
</cp:coreProperties>
</file>