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o.local\Public_new\佐野市共有1\1160情報政策課\030 ICT推進係\010オープンデータ\78 open(R6.04.01公開用)\統計情報更新用\財政\R4決算\R4決算\"/>
    </mc:Choice>
  </mc:AlternateContent>
  <xr:revisionPtr revIDLastSave="0" documentId="13_ncr:1_{2E1D7B61-C85E-4217-8528-BC1BC59272BB}" xr6:coauthVersionLast="45" xr6:coauthVersionMax="45" xr10:uidLastSave="{00000000-0000-0000-0000-000000000000}"/>
  <bookViews>
    <workbookView xWindow="-108" yWindow="-108" windowWidth="23256" windowHeight="12576" xr2:uid="{F988ED4A-CA08-4D5E-BD42-A5A75744ADBB}"/>
  </bookViews>
  <sheets>
    <sheet name="一般会計 (R4)" sheetId="1" r:id="rId1"/>
  </sheets>
  <definedNames>
    <definedName name="_xlnm.Print_Area" localSheetId="0">'一般会計 (R4)'!$A$1:$P$30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P15" i="1" s="1"/>
  <c r="M15" i="1"/>
  <c r="K17" i="1"/>
  <c r="L17" i="1"/>
  <c r="M17" i="1"/>
  <c r="N17" i="1"/>
  <c r="O17" i="1"/>
  <c r="P17" i="1"/>
  <c r="K18" i="1"/>
  <c r="L18" i="1"/>
  <c r="M18" i="1"/>
  <c r="N18" i="1"/>
  <c r="O18" i="1"/>
  <c r="P18" i="1"/>
  <c r="K19" i="1"/>
  <c r="L19" i="1"/>
  <c r="M19" i="1"/>
  <c r="N19" i="1"/>
  <c r="O19" i="1"/>
  <c r="P19" i="1"/>
  <c r="K20" i="1"/>
  <c r="L20" i="1"/>
  <c r="M20" i="1"/>
  <c r="N20" i="1"/>
  <c r="O20" i="1"/>
  <c r="P20" i="1"/>
  <c r="K21" i="1"/>
  <c r="L21" i="1"/>
  <c r="M21" i="1"/>
  <c r="N21" i="1"/>
  <c r="O21" i="1"/>
  <c r="P21" i="1"/>
  <c r="K22" i="1"/>
  <c r="L22" i="1"/>
  <c r="M22" i="1"/>
  <c r="N22" i="1"/>
  <c r="O22" i="1"/>
  <c r="P22" i="1"/>
  <c r="K23" i="1"/>
  <c r="L23" i="1"/>
  <c r="M23" i="1"/>
  <c r="N23" i="1"/>
  <c r="O23" i="1"/>
  <c r="P23" i="1"/>
  <c r="K24" i="1"/>
  <c r="L24" i="1"/>
  <c r="M24" i="1"/>
  <c r="N24" i="1"/>
  <c r="O24" i="1"/>
  <c r="P24" i="1" s="1"/>
  <c r="K25" i="1"/>
  <c r="L25" i="1"/>
  <c r="M25" i="1"/>
  <c r="N25" i="1"/>
  <c r="O25" i="1"/>
  <c r="P25" i="1"/>
  <c r="K26" i="1"/>
  <c r="L26" i="1"/>
  <c r="M26" i="1"/>
  <c r="N26" i="1"/>
  <c r="O26" i="1"/>
  <c r="P26" i="1"/>
  <c r="K27" i="1"/>
  <c r="L27" i="1"/>
  <c r="M27" i="1"/>
  <c r="N27" i="1"/>
  <c r="O27" i="1"/>
  <c r="P27" i="1"/>
  <c r="K28" i="1"/>
  <c r="L28" i="1"/>
  <c r="M28" i="1"/>
  <c r="N28" i="1"/>
  <c r="O28" i="1"/>
  <c r="P28" i="1"/>
  <c r="K29" i="1"/>
  <c r="L29" i="1"/>
  <c r="M29" i="1"/>
  <c r="N29" i="1"/>
  <c r="O29" i="1"/>
  <c r="P29" i="1"/>
  <c r="O16" i="1"/>
  <c r="P16" i="1" s="1"/>
  <c r="N16" i="1"/>
  <c r="M16" i="1"/>
  <c r="K16" i="1"/>
  <c r="L16" i="1" s="1"/>
  <c r="O14" i="1"/>
  <c r="P14" i="1" s="1"/>
  <c r="N14" i="1"/>
  <c r="M14" i="1"/>
  <c r="K14" i="1"/>
  <c r="L14" i="1" s="1"/>
  <c r="K8" i="1"/>
  <c r="L8" i="1"/>
  <c r="M8" i="1"/>
  <c r="N8" i="1"/>
  <c r="O8" i="1"/>
  <c r="P8" i="1"/>
  <c r="K9" i="1"/>
  <c r="L9" i="1"/>
  <c r="M9" i="1"/>
  <c r="N9" i="1"/>
  <c r="O9" i="1"/>
  <c r="P9" i="1"/>
  <c r="K10" i="1"/>
  <c r="L10" i="1"/>
  <c r="M10" i="1"/>
  <c r="N10" i="1"/>
  <c r="O10" i="1"/>
  <c r="P10" i="1"/>
  <c r="K11" i="1"/>
  <c r="L11" i="1"/>
  <c r="M11" i="1"/>
  <c r="N11" i="1"/>
  <c r="O11" i="1"/>
  <c r="P11" i="1"/>
  <c r="K12" i="1"/>
  <c r="L12" i="1"/>
  <c r="M12" i="1"/>
  <c r="N12" i="1" s="1"/>
  <c r="K13" i="1"/>
  <c r="L13" i="1"/>
  <c r="M13" i="1"/>
  <c r="N13" i="1"/>
  <c r="O13" i="1"/>
  <c r="P13" i="1"/>
  <c r="K15" i="1"/>
  <c r="O30" i="1" l="1"/>
  <c r="J30" i="1"/>
  <c r="I30" i="1"/>
  <c r="H30" i="1"/>
  <c r="G30" i="1"/>
  <c r="F30" i="1"/>
  <c r="E30" i="1"/>
  <c r="C30" i="1"/>
  <c r="D8" i="1" s="1"/>
  <c r="D23" i="1"/>
  <c r="D12" i="1"/>
  <c r="O7" i="1"/>
  <c r="P7" i="1" s="1"/>
  <c r="M7" i="1"/>
  <c r="K7" i="1"/>
  <c r="L7" i="1" s="1"/>
  <c r="D20" i="1" l="1"/>
  <c r="D21" i="1"/>
  <c r="D14" i="1"/>
  <c r="D24" i="1"/>
  <c r="D27" i="1"/>
  <c r="D7" i="1"/>
  <c r="K30" i="1"/>
  <c r="L30" i="1" s="1"/>
  <c r="D25" i="1"/>
  <c r="D13" i="1"/>
  <c r="D9" i="1"/>
  <c r="D18" i="1"/>
  <c r="D10" i="1"/>
  <c r="D22" i="1"/>
  <c r="D28" i="1"/>
  <c r="D29" i="1"/>
  <c r="D11" i="1"/>
  <c r="D16" i="1"/>
  <c r="D19" i="1"/>
  <c r="D26" i="1"/>
  <c r="D15" i="1"/>
  <c r="M30" i="1"/>
  <c r="N30" i="1" s="1"/>
  <c r="D17" i="1"/>
  <c r="P30" i="1"/>
  <c r="N7" i="1"/>
  <c r="D30" i="1" l="1"/>
</calcChain>
</file>

<file path=xl/sharedStrings.xml><?xml version="1.0" encoding="utf-8"?>
<sst xmlns="http://schemas.openxmlformats.org/spreadsheetml/2006/main" count="55" uniqueCount="42">
  <si>
    <t>　　　　　（単位　千円）</t>
  </si>
  <si>
    <t>区　　　　分</t>
    <rPh sb="0" eb="1">
      <t>ク</t>
    </rPh>
    <rPh sb="5" eb="6">
      <t>ブン</t>
    </rPh>
    <phoneticPr fontId="3"/>
  </si>
  <si>
    <t>決　　　　　算　　　　　額</t>
    <rPh sb="0" eb="1">
      <t>ケツ</t>
    </rPh>
    <rPh sb="6" eb="7">
      <t>サン</t>
    </rPh>
    <rPh sb="12" eb="13">
      <t>ガク</t>
    </rPh>
    <phoneticPr fontId="3"/>
  </si>
  <si>
    <t>増　　　減　　　額</t>
    <phoneticPr fontId="3"/>
  </si>
  <si>
    <t>令和４年度</t>
    <rPh sb="0" eb="2">
      <t>レイワ</t>
    </rPh>
    <rPh sb="3" eb="5">
      <t>ネンド</t>
    </rPh>
    <rPh sb="4" eb="5">
      <t>ド</t>
    </rPh>
    <phoneticPr fontId="3"/>
  </si>
  <si>
    <t>構成比</t>
  </si>
  <si>
    <t>令和３年度</t>
    <rPh sb="0" eb="2">
      <t>レイワ</t>
    </rPh>
    <rPh sb="3" eb="5">
      <t>ネンド</t>
    </rPh>
    <rPh sb="4" eb="5">
      <t>ド</t>
    </rPh>
    <phoneticPr fontId="3"/>
  </si>
  <si>
    <t>令和２年度</t>
    <rPh sb="0" eb="2">
      <t>レイワ</t>
    </rPh>
    <rPh sb="3" eb="5">
      <t>ネンド</t>
    </rPh>
    <rPh sb="4" eb="5">
      <t>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</si>
  <si>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</si>
  <si>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Ｒ４ － Ｒ３</t>
    <phoneticPr fontId="3"/>
  </si>
  <si>
    <t>増減率</t>
  </si>
  <si>
    <t>Ｒ３ － Ｒ２</t>
  </si>
  <si>
    <t>Ｒ２ － Ｒ１</t>
  </si>
  <si>
    <t>％</t>
  </si>
  <si>
    <t>市税</t>
  </si>
  <si>
    <t>地方譲与税</t>
  </si>
  <si>
    <t>利子割交付金</t>
  </si>
  <si>
    <t>配当割交付金</t>
    <rPh sb="0" eb="2">
      <t>ハイトウ</t>
    </rPh>
    <phoneticPr fontId="3"/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</si>
  <si>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phoneticPr fontId="3"/>
  </si>
  <si>
    <t>法人事業税交付金</t>
    <rPh sb="0" eb="2">
      <t>ホウジン</t>
    </rPh>
    <rPh sb="2" eb="5">
      <t>ジギョウゼイ</t>
    </rPh>
    <rPh sb="5" eb="8">
      <t>コウフキン</t>
    </rPh>
    <phoneticPr fontId="3"/>
  </si>
  <si>
    <t>－</t>
  </si>
  <si>
    <t>皆増</t>
    <rPh sb="0" eb="1">
      <t>ミナ</t>
    </rPh>
    <rPh sb="1" eb="2">
      <t>ゾウ</t>
    </rPh>
    <phoneticPr fontId="3"/>
  </si>
  <si>
    <t>地方消費税交付金</t>
  </si>
  <si>
    <t>ゴルフ場利用税
交付金</t>
    <rPh sb="3" eb="4">
      <t>ジョウ</t>
    </rPh>
    <rPh sb="4" eb="6">
      <t>リヨウ</t>
    </rPh>
    <rPh sb="6" eb="7">
      <t>ゼイ</t>
    </rPh>
    <rPh sb="8" eb="11">
      <t>コウフキン</t>
    </rPh>
    <phoneticPr fontId="3"/>
  </si>
  <si>
    <t>自動車取得税
交付金</t>
    <rPh sb="0" eb="3">
      <t>ジドウシャ</t>
    </rPh>
    <rPh sb="3" eb="5">
      <t>シュトク</t>
    </rPh>
    <rPh sb="5" eb="6">
      <t>ゼイ</t>
    </rPh>
    <rPh sb="7" eb="10">
      <t>コウフキン</t>
    </rPh>
    <phoneticPr fontId="3"/>
  </si>
  <si>
    <t>皆減</t>
    <rPh sb="0" eb="1">
      <t>ミナ</t>
    </rPh>
    <rPh sb="1" eb="2">
      <t>ゲン</t>
    </rPh>
    <phoneticPr fontId="3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</si>
  <si>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7"/>
  </si>
  <si>
    <t>地方特例交付金</t>
  </si>
  <si>
    <t>地方交付税</t>
  </si>
  <si>
    <t>交通安全対策
特別交付金</t>
    <rPh sb="0" eb="2">
      <t>コウツウ</t>
    </rPh>
    <rPh sb="2" eb="4">
      <t>アンゼン</t>
    </rPh>
    <rPh sb="4" eb="6">
      <t>タイサク</t>
    </rPh>
    <rPh sb="7" eb="9">
      <t>トクベツ</t>
    </rPh>
    <rPh sb="9" eb="12">
      <t>コウフキン</t>
    </rPh>
    <phoneticPr fontId="3"/>
  </si>
  <si>
    <t>分担金及び
負担金</t>
    <rPh sb="0" eb="3">
      <t>ブンタンキン</t>
    </rPh>
    <rPh sb="3" eb="4">
      <t>オヨ</t>
    </rPh>
    <rPh sb="6" eb="9">
      <t>フタンキン</t>
    </rPh>
    <phoneticPr fontId="3"/>
  </si>
  <si>
    <t>使用料及び
手数料</t>
    <rPh sb="0" eb="3">
      <t>シヨウリョウ</t>
    </rPh>
    <rPh sb="3" eb="4">
      <t>オヨ</t>
    </rPh>
    <rPh sb="6" eb="9">
      <t>テスウリョウ</t>
    </rPh>
    <phoneticPr fontId="3"/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</si>
  <si>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</si>
  <si>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</si>
  <si>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</si>
  <si>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</si>
  <si>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</si>
  <si>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</si>
  <si>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</si>
  <si>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</si>
  <si>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 xml:space="preserve">歳　入　合　計 </t>
  </si>
  <si>
    <t>令和４年度一般会計歳入決算額の構成及び推移の状況</t>
    <rPh sb="0" eb="2">
      <t>レイワ</t>
    </rPh>
    <rPh sb="3" eb="5">
      <t>ネンド</t>
    </rPh>
    <rPh sb="5" eb="7">
      <t>イッパン</t>
    </rPh>
    <rPh sb="7" eb="9">
      <t>カイケイ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</si>
</sst>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[Red]&quot;△&quot;#,##0"/>
    <numFmt numFmtId="177" formatCode="#,##0.0;[Red]&quot;△&quot;#,##0.0"/>
    <numFmt numFmtId="178" formatCode="#,##0.0;[Red]\-#,##0.0"/>
    <numFmt numFmtId="179" formatCode="0.0"/>
    <numFmt numFmtId="180" formatCode="#,##0;[Black]&quot;△&quot;#,##0"/>
    <numFmt numFmtId="181" formatCode="#,##0.0;[Black]&quot;△&quot;#,##0.0"/>
  </numFmts>
  <fonts count="8">
    <font>
      <sz val="11"/>
      <name val="明朝"/>
      <family val="3"/>
      <charset val="128"/>
    </font>
    <font>
      <sz val="11"/>
      <name val="明朝"/>
      <family val="3"/>
      <charset val="128"/>
    </font>
    <font>
      <sz val="14"/>
      <name val="ＭＳ 明朝"/>
      <family val="1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2" borderId="7" xfId="0" applyNumberFormat="1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176" fontId="4" fillId="2" borderId="8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176" fontId="4" fillId="2" borderId="10" xfId="0" applyNumberFormat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distributed" vertical="center"/>
    </xf>
    <xf numFmtId="38" fontId="6" fillId="0" borderId="12" xfId="1" applyFont="1" applyFill="1" applyBorder="1" applyAlignment="1">
      <alignment horizontal="right" vertical="center"/>
    </xf>
    <xf numFmtId="177" fontId="6" fillId="2" borderId="13" xfId="0" applyNumberFormat="1" applyFont="1" applyFill="1" applyBorder="1" applyAlignment="1">
      <alignment vertical="center"/>
    </xf>
    <xf numFmtId="38" fontId="6" fillId="2" borderId="12" xfId="1" applyFont="1" applyFill="1" applyBorder="1" applyAlignment="1">
      <alignment horizontal="right" vertical="center"/>
    </xf>
    <xf numFmtId="176" fontId="6" fillId="2" borderId="13" xfId="0" applyNumberFormat="1" applyFont="1" applyFill="1" applyBorder="1" applyAlignment="1">
      <alignment vertical="center"/>
    </xf>
    <xf numFmtId="177" fontId="6" fillId="0" borderId="13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 wrapText="1"/>
    </xf>
    <xf numFmtId="38" fontId="6" fillId="2" borderId="13" xfId="1" applyFont="1" applyFill="1" applyBorder="1" applyAlignment="1">
      <alignment horizontal="right" vertical="center"/>
    </xf>
    <xf numFmtId="178" fontId="6" fillId="2" borderId="13" xfId="1" applyNumberFormat="1" applyFont="1" applyFill="1" applyBorder="1" applyAlignment="1">
      <alignment horizontal="right" vertical="center"/>
    </xf>
    <xf numFmtId="177" fontId="6" fillId="2" borderId="13" xfId="0" applyNumberFormat="1" applyFont="1" applyFill="1" applyBorder="1" applyAlignment="1">
      <alignment horizontal="right" vertical="center"/>
    </xf>
    <xf numFmtId="179" fontId="6" fillId="2" borderId="5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80" fontId="6" fillId="2" borderId="13" xfId="0" applyNumberFormat="1" applyFont="1" applyFill="1" applyBorder="1" applyAlignment="1">
      <alignment vertical="center"/>
    </xf>
    <xf numFmtId="181" fontId="6" fillId="2" borderId="13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桁区切り 3" xfId="1" xr:uid="{BCA66FC2-73A3-405D-9A67-D038C34BDEC9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14</xdr:row>
      <xdr:rowOff>0</xdr:rowOff>
    </xdr:from>
    <xdr:to>
      <xdr:col>1</xdr:col>
      <xdr:colOff>1066800</xdr:colOff>
      <xdr:row>14</xdr:row>
      <xdr:rowOff>0</xdr:rowOff>
    </xdr:to>
    <xdr:sp macro="" textlink="">
      <xdr:nvSpPr>
        <xdr:cNvPr id="2" name="テキスト 15">
          <a:extLst>
            <a:ext uri="{FF2B5EF4-FFF2-40B4-BE49-F238E27FC236}">
              <a16:creationId xmlns:a16="http://schemas.microsoft.com/office/drawing/2014/main" id="{49C39EFD-4E7E-49EE-B558-DB4B8A306FE5}"/>
            </a:ext>
          </a:extLst>
        </xdr:cNvPr>
        <xdr:cNvSpPr txBox="1">
          <a:spLocks noChangeArrowheads="1"/>
        </xdr:cNvSpPr>
      </xdr:nvSpPr>
      <xdr:spPr bwMode="auto">
        <a:xfrm>
          <a:off x="175260" y="4366260"/>
          <a:ext cx="108204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特別地方消費税</a:t>
          </a:r>
        </a:p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交付金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58E5F-07CB-4D0E-93D3-71F719C55E39}">
  <sheetPr>
    <tabColor indexed="43"/>
  </sheetPr>
  <dimension ref="A1:P34"/>
  <sheetViews>
    <sheetView tabSelected="1" view="pageBreakPreview" topLeftCell="A16" zoomScaleNormal="100" zoomScaleSheetLayoutView="100" workbookViewId="0">
      <selection activeCell="L27" sqref="L27"/>
    </sheetView>
  </sheetViews>
  <sheetFormatPr defaultColWidth="9" defaultRowHeight="10.8"/>
  <cols>
    <col min="1" max="1" width="2.77734375" style="2" customWidth="1"/>
    <col min="2" max="2" width="15.77734375" style="2" customWidth="1"/>
    <col min="3" max="3" width="12.88671875" style="2" customWidth="1"/>
    <col min="4" max="4" width="6.44140625" style="2" customWidth="1"/>
    <col min="5" max="5" width="12.88671875" style="2" customWidth="1"/>
    <col min="6" max="6" width="6.44140625" style="2" customWidth="1"/>
    <col min="7" max="7" width="12.88671875" style="2" customWidth="1"/>
    <col min="8" max="8" width="6.6640625" style="2" customWidth="1"/>
    <col min="9" max="9" width="12.88671875" style="2" customWidth="1"/>
    <col min="10" max="10" width="6.6640625" style="2" customWidth="1"/>
    <col min="11" max="11" width="16.6640625" style="2" customWidth="1"/>
    <col min="12" max="12" width="10.6640625" style="2" customWidth="1"/>
    <col min="13" max="13" width="16.6640625" style="2" customWidth="1"/>
    <col min="14" max="14" width="10.6640625" style="2" customWidth="1"/>
    <col min="15" max="15" width="16.6640625" style="2" customWidth="1"/>
    <col min="16" max="16" width="10.6640625" style="2" customWidth="1"/>
    <col min="17" max="248" width="9" style="2"/>
    <col min="249" max="249" width="2.77734375" style="2" customWidth="1"/>
    <col min="250" max="250" width="15.77734375" style="2" customWidth="1"/>
    <col min="251" max="251" width="12.88671875" style="2" customWidth="1"/>
    <col min="252" max="252" width="6.44140625" style="2" customWidth="1"/>
    <col min="253" max="253" width="12.88671875" style="2" customWidth="1"/>
    <col min="254" max="254" width="6.44140625" style="2" customWidth="1"/>
    <col min="255" max="255" width="12.88671875" style="2" customWidth="1"/>
    <col min="256" max="256" width="6.6640625" style="2" customWidth="1"/>
    <col min="257" max="257" width="12.88671875" style="2" customWidth="1"/>
    <col min="258" max="258" width="6.6640625" style="2" customWidth="1"/>
    <col min="259" max="259" width="8.109375" style="2" customWidth="1"/>
    <col min="260" max="260" width="16.6640625" style="2" customWidth="1"/>
    <col min="261" max="261" width="10.6640625" style="2" customWidth="1"/>
    <col min="262" max="262" width="16.6640625" style="2" customWidth="1"/>
    <col min="263" max="263" width="10.6640625" style="2" customWidth="1"/>
    <col min="264" max="264" width="16.6640625" style="2" customWidth="1"/>
    <col min="265" max="265" width="10.6640625" style="2" customWidth="1"/>
    <col min="266" max="271" width="0" style="2" hidden="1" customWidth="1"/>
    <col min="272" max="272" width="14.21875" style="2" customWidth="1"/>
    <col min="273" max="504" width="9" style="2"/>
    <col min="505" max="505" width="2.77734375" style="2" customWidth="1"/>
    <col min="506" max="506" width="15.77734375" style="2" customWidth="1"/>
    <col min="507" max="507" width="12.88671875" style="2" customWidth="1"/>
    <col min="508" max="508" width="6.44140625" style="2" customWidth="1"/>
    <col min="509" max="509" width="12.88671875" style="2" customWidth="1"/>
    <col min="510" max="510" width="6.44140625" style="2" customWidth="1"/>
    <col min="511" max="511" width="12.88671875" style="2" customWidth="1"/>
    <col min="512" max="512" width="6.6640625" style="2" customWidth="1"/>
    <col min="513" max="513" width="12.88671875" style="2" customWidth="1"/>
    <col min="514" max="514" width="6.6640625" style="2" customWidth="1"/>
    <col min="515" max="515" width="8.109375" style="2" customWidth="1"/>
    <col min="516" max="516" width="16.6640625" style="2" customWidth="1"/>
    <col min="517" max="517" width="10.6640625" style="2" customWidth="1"/>
    <col min="518" max="518" width="16.6640625" style="2" customWidth="1"/>
    <col min="519" max="519" width="10.6640625" style="2" customWidth="1"/>
    <col min="520" max="520" width="16.6640625" style="2" customWidth="1"/>
    <col min="521" max="521" width="10.6640625" style="2" customWidth="1"/>
    <col min="522" max="527" width="0" style="2" hidden="1" customWidth="1"/>
    <col min="528" max="528" width="14.21875" style="2" customWidth="1"/>
    <col min="529" max="760" width="9" style="2"/>
    <col min="761" max="761" width="2.77734375" style="2" customWidth="1"/>
    <col min="762" max="762" width="15.77734375" style="2" customWidth="1"/>
    <col min="763" max="763" width="12.88671875" style="2" customWidth="1"/>
    <col min="764" max="764" width="6.44140625" style="2" customWidth="1"/>
    <col min="765" max="765" width="12.88671875" style="2" customWidth="1"/>
    <col min="766" max="766" width="6.44140625" style="2" customWidth="1"/>
    <col min="767" max="767" width="12.88671875" style="2" customWidth="1"/>
    <col min="768" max="768" width="6.6640625" style="2" customWidth="1"/>
    <col min="769" max="769" width="12.88671875" style="2" customWidth="1"/>
    <col min="770" max="770" width="6.6640625" style="2" customWidth="1"/>
    <col min="771" max="771" width="8.109375" style="2" customWidth="1"/>
    <col min="772" max="772" width="16.6640625" style="2" customWidth="1"/>
    <col min="773" max="773" width="10.6640625" style="2" customWidth="1"/>
    <col min="774" max="774" width="16.6640625" style="2" customWidth="1"/>
    <col min="775" max="775" width="10.6640625" style="2" customWidth="1"/>
    <col min="776" max="776" width="16.6640625" style="2" customWidth="1"/>
    <col min="777" max="777" width="10.6640625" style="2" customWidth="1"/>
    <col min="778" max="783" width="0" style="2" hidden="1" customWidth="1"/>
    <col min="784" max="784" width="14.21875" style="2" customWidth="1"/>
    <col min="785" max="1016" width="9" style="2"/>
    <col min="1017" max="1017" width="2.77734375" style="2" customWidth="1"/>
    <col min="1018" max="1018" width="15.77734375" style="2" customWidth="1"/>
    <col min="1019" max="1019" width="12.88671875" style="2" customWidth="1"/>
    <col min="1020" max="1020" width="6.44140625" style="2" customWidth="1"/>
    <col min="1021" max="1021" width="12.88671875" style="2" customWidth="1"/>
    <col min="1022" max="1022" width="6.44140625" style="2" customWidth="1"/>
    <col min="1023" max="1023" width="12.88671875" style="2" customWidth="1"/>
    <col min="1024" max="1024" width="6.6640625" style="2" customWidth="1"/>
    <col min="1025" max="1025" width="12.88671875" style="2" customWidth="1"/>
    <col min="1026" max="1026" width="6.6640625" style="2" customWidth="1"/>
    <col min="1027" max="1027" width="8.109375" style="2" customWidth="1"/>
    <col min="1028" max="1028" width="16.6640625" style="2" customWidth="1"/>
    <col min="1029" max="1029" width="10.6640625" style="2" customWidth="1"/>
    <col min="1030" max="1030" width="16.6640625" style="2" customWidth="1"/>
    <col min="1031" max="1031" width="10.6640625" style="2" customWidth="1"/>
    <col min="1032" max="1032" width="16.6640625" style="2" customWidth="1"/>
    <col min="1033" max="1033" width="10.6640625" style="2" customWidth="1"/>
    <col min="1034" max="1039" width="0" style="2" hidden="1" customWidth="1"/>
    <col min="1040" max="1040" width="14.21875" style="2" customWidth="1"/>
    <col min="1041" max="1272" width="9" style="2"/>
    <col min="1273" max="1273" width="2.77734375" style="2" customWidth="1"/>
    <col min="1274" max="1274" width="15.77734375" style="2" customWidth="1"/>
    <col min="1275" max="1275" width="12.88671875" style="2" customWidth="1"/>
    <col min="1276" max="1276" width="6.44140625" style="2" customWidth="1"/>
    <col min="1277" max="1277" width="12.88671875" style="2" customWidth="1"/>
    <col min="1278" max="1278" width="6.44140625" style="2" customWidth="1"/>
    <col min="1279" max="1279" width="12.88671875" style="2" customWidth="1"/>
    <col min="1280" max="1280" width="6.6640625" style="2" customWidth="1"/>
    <col min="1281" max="1281" width="12.88671875" style="2" customWidth="1"/>
    <col min="1282" max="1282" width="6.6640625" style="2" customWidth="1"/>
    <col min="1283" max="1283" width="8.109375" style="2" customWidth="1"/>
    <col min="1284" max="1284" width="16.6640625" style="2" customWidth="1"/>
    <col min="1285" max="1285" width="10.6640625" style="2" customWidth="1"/>
    <col min="1286" max="1286" width="16.6640625" style="2" customWidth="1"/>
    <col min="1287" max="1287" width="10.6640625" style="2" customWidth="1"/>
    <col min="1288" max="1288" width="16.6640625" style="2" customWidth="1"/>
    <col min="1289" max="1289" width="10.6640625" style="2" customWidth="1"/>
    <col min="1290" max="1295" width="0" style="2" hidden="1" customWidth="1"/>
    <col min="1296" max="1296" width="14.21875" style="2" customWidth="1"/>
    <col min="1297" max="1528" width="9" style="2"/>
    <col min="1529" max="1529" width="2.77734375" style="2" customWidth="1"/>
    <col min="1530" max="1530" width="15.77734375" style="2" customWidth="1"/>
    <col min="1531" max="1531" width="12.88671875" style="2" customWidth="1"/>
    <col min="1532" max="1532" width="6.44140625" style="2" customWidth="1"/>
    <col min="1533" max="1533" width="12.88671875" style="2" customWidth="1"/>
    <col min="1534" max="1534" width="6.44140625" style="2" customWidth="1"/>
    <col min="1535" max="1535" width="12.88671875" style="2" customWidth="1"/>
    <col min="1536" max="1536" width="6.6640625" style="2" customWidth="1"/>
    <col min="1537" max="1537" width="12.88671875" style="2" customWidth="1"/>
    <col min="1538" max="1538" width="6.6640625" style="2" customWidth="1"/>
    <col min="1539" max="1539" width="8.109375" style="2" customWidth="1"/>
    <col min="1540" max="1540" width="16.6640625" style="2" customWidth="1"/>
    <col min="1541" max="1541" width="10.6640625" style="2" customWidth="1"/>
    <col min="1542" max="1542" width="16.6640625" style="2" customWidth="1"/>
    <col min="1543" max="1543" width="10.6640625" style="2" customWidth="1"/>
    <col min="1544" max="1544" width="16.6640625" style="2" customWidth="1"/>
    <col min="1545" max="1545" width="10.6640625" style="2" customWidth="1"/>
    <col min="1546" max="1551" width="0" style="2" hidden="1" customWidth="1"/>
    <col min="1552" max="1552" width="14.21875" style="2" customWidth="1"/>
    <col min="1553" max="1784" width="9" style="2"/>
    <col min="1785" max="1785" width="2.77734375" style="2" customWidth="1"/>
    <col min="1786" max="1786" width="15.77734375" style="2" customWidth="1"/>
    <col min="1787" max="1787" width="12.88671875" style="2" customWidth="1"/>
    <col min="1788" max="1788" width="6.44140625" style="2" customWidth="1"/>
    <col min="1789" max="1789" width="12.88671875" style="2" customWidth="1"/>
    <col min="1790" max="1790" width="6.44140625" style="2" customWidth="1"/>
    <col min="1791" max="1791" width="12.88671875" style="2" customWidth="1"/>
    <col min="1792" max="1792" width="6.6640625" style="2" customWidth="1"/>
    <col min="1793" max="1793" width="12.88671875" style="2" customWidth="1"/>
    <col min="1794" max="1794" width="6.6640625" style="2" customWidth="1"/>
    <col min="1795" max="1795" width="8.109375" style="2" customWidth="1"/>
    <col min="1796" max="1796" width="16.6640625" style="2" customWidth="1"/>
    <col min="1797" max="1797" width="10.6640625" style="2" customWidth="1"/>
    <col min="1798" max="1798" width="16.6640625" style="2" customWidth="1"/>
    <col min="1799" max="1799" width="10.6640625" style="2" customWidth="1"/>
    <col min="1800" max="1800" width="16.6640625" style="2" customWidth="1"/>
    <col min="1801" max="1801" width="10.6640625" style="2" customWidth="1"/>
    <col min="1802" max="1807" width="0" style="2" hidden="1" customWidth="1"/>
    <col min="1808" max="1808" width="14.21875" style="2" customWidth="1"/>
    <col min="1809" max="2040" width="9" style="2"/>
    <col min="2041" max="2041" width="2.77734375" style="2" customWidth="1"/>
    <col min="2042" max="2042" width="15.77734375" style="2" customWidth="1"/>
    <col min="2043" max="2043" width="12.88671875" style="2" customWidth="1"/>
    <col min="2044" max="2044" width="6.44140625" style="2" customWidth="1"/>
    <col min="2045" max="2045" width="12.88671875" style="2" customWidth="1"/>
    <col min="2046" max="2046" width="6.44140625" style="2" customWidth="1"/>
    <col min="2047" max="2047" width="12.88671875" style="2" customWidth="1"/>
    <col min="2048" max="2048" width="6.6640625" style="2" customWidth="1"/>
    <col min="2049" max="2049" width="12.88671875" style="2" customWidth="1"/>
    <col min="2050" max="2050" width="6.6640625" style="2" customWidth="1"/>
    <col min="2051" max="2051" width="8.109375" style="2" customWidth="1"/>
    <col min="2052" max="2052" width="16.6640625" style="2" customWidth="1"/>
    <col min="2053" max="2053" width="10.6640625" style="2" customWidth="1"/>
    <col min="2054" max="2054" width="16.6640625" style="2" customWidth="1"/>
    <col min="2055" max="2055" width="10.6640625" style="2" customWidth="1"/>
    <col min="2056" max="2056" width="16.6640625" style="2" customWidth="1"/>
    <col min="2057" max="2057" width="10.6640625" style="2" customWidth="1"/>
    <col min="2058" max="2063" width="0" style="2" hidden="1" customWidth="1"/>
    <col min="2064" max="2064" width="14.21875" style="2" customWidth="1"/>
    <col min="2065" max="2296" width="9" style="2"/>
    <col min="2297" max="2297" width="2.77734375" style="2" customWidth="1"/>
    <col min="2298" max="2298" width="15.77734375" style="2" customWidth="1"/>
    <col min="2299" max="2299" width="12.88671875" style="2" customWidth="1"/>
    <col min="2300" max="2300" width="6.44140625" style="2" customWidth="1"/>
    <col min="2301" max="2301" width="12.88671875" style="2" customWidth="1"/>
    <col min="2302" max="2302" width="6.44140625" style="2" customWidth="1"/>
    <col min="2303" max="2303" width="12.88671875" style="2" customWidth="1"/>
    <col min="2304" max="2304" width="6.6640625" style="2" customWidth="1"/>
    <col min="2305" max="2305" width="12.88671875" style="2" customWidth="1"/>
    <col min="2306" max="2306" width="6.6640625" style="2" customWidth="1"/>
    <col min="2307" max="2307" width="8.109375" style="2" customWidth="1"/>
    <col min="2308" max="2308" width="16.6640625" style="2" customWidth="1"/>
    <col min="2309" max="2309" width="10.6640625" style="2" customWidth="1"/>
    <col min="2310" max="2310" width="16.6640625" style="2" customWidth="1"/>
    <col min="2311" max="2311" width="10.6640625" style="2" customWidth="1"/>
    <col min="2312" max="2312" width="16.6640625" style="2" customWidth="1"/>
    <col min="2313" max="2313" width="10.6640625" style="2" customWidth="1"/>
    <col min="2314" max="2319" width="0" style="2" hidden="1" customWidth="1"/>
    <col min="2320" max="2320" width="14.21875" style="2" customWidth="1"/>
    <col min="2321" max="2552" width="9" style="2"/>
    <col min="2553" max="2553" width="2.77734375" style="2" customWidth="1"/>
    <col min="2554" max="2554" width="15.77734375" style="2" customWidth="1"/>
    <col min="2555" max="2555" width="12.88671875" style="2" customWidth="1"/>
    <col min="2556" max="2556" width="6.44140625" style="2" customWidth="1"/>
    <col min="2557" max="2557" width="12.88671875" style="2" customWidth="1"/>
    <col min="2558" max="2558" width="6.44140625" style="2" customWidth="1"/>
    <col min="2559" max="2559" width="12.88671875" style="2" customWidth="1"/>
    <col min="2560" max="2560" width="6.6640625" style="2" customWidth="1"/>
    <col min="2561" max="2561" width="12.88671875" style="2" customWidth="1"/>
    <col min="2562" max="2562" width="6.6640625" style="2" customWidth="1"/>
    <col min="2563" max="2563" width="8.109375" style="2" customWidth="1"/>
    <col min="2564" max="2564" width="16.6640625" style="2" customWidth="1"/>
    <col min="2565" max="2565" width="10.6640625" style="2" customWidth="1"/>
    <col min="2566" max="2566" width="16.6640625" style="2" customWidth="1"/>
    <col min="2567" max="2567" width="10.6640625" style="2" customWidth="1"/>
    <col min="2568" max="2568" width="16.6640625" style="2" customWidth="1"/>
    <col min="2569" max="2569" width="10.6640625" style="2" customWidth="1"/>
    <col min="2570" max="2575" width="0" style="2" hidden="1" customWidth="1"/>
    <col min="2576" max="2576" width="14.21875" style="2" customWidth="1"/>
    <col min="2577" max="2808" width="9" style="2"/>
    <col min="2809" max="2809" width="2.77734375" style="2" customWidth="1"/>
    <col min="2810" max="2810" width="15.77734375" style="2" customWidth="1"/>
    <col min="2811" max="2811" width="12.88671875" style="2" customWidth="1"/>
    <col min="2812" max="2812" width="6.44140625" style="2" customWidth="1"/>
    <col min="2813" max="2813" width="12.88671875" style="2" customWidth="1"/>
    <col min="2814" max="2814" width="6.44140625" style="2" customWidth="1"/>
    <col min="2815" max="2815" width="12.88671875" style="2" customWidth="1"/>
    <col min="2816" max="2816" width="6.6640625" style="2" customWidth="1"/>
    <col min="2817" max="2817" width="12.88671875" style="2" customWidth="1"/>
    <col min="2818" max="2818" width="6.6640625" style="2" customWidth="1"/>
    <col min="2819" max="2819" width="8.109375" style="2" customWidth="1"/>
    <col min="2820" max="2820" width="16.6640625" style="2" customWidth="1"/>
    <col min="2821" max="2821" width="10.6640625" style="2" customWidth="1"/>
    <col min="2822" max="2822" width="16.6640625" style="2" customWidth="1"/>
    <col min="2823" max="2823" width="10.6640625" style="2" customWidth="1"/>
    <col min="2824" max="2824" width="16.6640625" style="2" customWidth="1"/>
    <col min="2825" max="2825" width="10.6640625" style="2" customWidth="1"/>
    <col min="2826" max="2831" width="0" style="2" hidden="1" customWidth="1"/>
    <col min="2832" max="2832" width="14.21875" style="2" customWidth="1"/>
    <col min="2833" max="3064" width="9" style="2"/>
    <col min="3065" max="3065" width="2.77734375" style="2" customWidth="1"/>
    <col min="3066" max="3066" width="15.77734375" style="2" customWidth="1"/>
    <col min="3067" max="3067" width="12.88671875" style="2" customWidth="1"/>
    <col min="3068" max="3068" width="6.44140625" style="2" customWidth="1"/>
    <col min="3069" max="3069" width="12.88671875" style="2" customWidth="1"/>
    <col min="3070" max="3070" width="6.44140625" style="2" customWidth="1"/>
    <col min="3071" max="3071" width="12.88671875" style="2" customWidth="1"/>
    <col min="3072" max="3072" width="6.6640625" style="2" customWidth="1"/>
    <col min="3073" max="3073" width="12.88671875" style="2" customWidth="1"/>
    <col min="3074" max="3074" width="6.6640625" style="2" customWidth="1"/>
    <col min="3075" max="3075" width="8.109375" style="2" customWidth="1"/>
    <col min="3076" max="3076" width="16.6640625" style="2" customWidth="1"/>
    <col min="3077" max="3077" width="10.6640625" style="2" customWidth="1"/>
    <col min="3078" max="3078" width="16.6640625" style="2" customWidth="1"/>
    <col min="3079" max="3079" width="10.6640625" style="2" customWidth="1"/>
    <col min="3080" max="3080" width="16.6640625" style="2" customWidth="1"/>
    <col min="3081" max="3081" width="10.6640625" style="2" customWidth="1"/>
    <col min="3082" max="3087" width="0" style="2" hidden="1" customWidth="1"/>
    <col min="3088" max="3088" width="14.21875" style="2" customWidth="1"/>
    <col min="3089" max="3320" width="9" style="2"/>
    <col min="3321" max="3321" width="2.77734375" style="2" customWidth="1"/>
    <col min="3322" max="3322" width="15.77734375" style="2" customWidth="1"/>
    <col min="3323" max="3323" width="12.88671875" style="2" customWidth="1"/>
    <col min="3324" max="3324" width="6.44140625" style="2" customWidth="1"/>
    <col min="3325" max="3325" width="12.88671875" style="2" customWidth="1"/>
    <col min="3326" max="3326" width="6.44140625" style="2" customWidth="1"/>
    <col min="3327" max="3327" width="12.88671875" style="2" customWidth="1"/>
    <col min="3328" max="3328" width="6.6640625" style="2" customWidth="1"/>
    <col min="3329" max="3329" width="12.88671875" style="2" customWidth="1"/>
    <col min="3330" max="3330" width="6.6640625" style="2" customWidth="1"/>
    <col min="3331" max="3331" width="8.109375" style="2" customWidth="1"/>
    <col min="3332" max="3332" width="16.6640625" style="2" customWidth="1"/>
    <col min="3333" max="3333" width="10.6640625" style="2" customWidth="1"/>
    <col min="3334" max="3334" width="16.6640625" style="2" customWidth="1"/>
    <col min="3335" max="3335" width="10.6640625" style="2" customWidth="1"/>
    <col min="3336" max="3336" width="16.6640625" style="2" customWidth="1"/>
    <col min="3337" max="3337" width="10.6640625" style="2" customWidth="1"/>
    <col min="3338" max="3343" width="0" style="2" hidden="1" customWidth="1"/>
    <col min="3344" max="3344" width="14.21875" style="2" customWidth="1"/>
    <col min="3345" max="3576" width="9" style="2"/>
    <col min="3577" max="3577" width="2.77734375" style="2" customWidth="1"/>
    <col min="3578" max="3578" width="15.77734375" style="2" customWidth="1"/>
    <col min="3579" max="3579" width="12.88671875" style="2" customWidth="1"/>
    <col min="3580" max="3580" width="6.44140625" style="2" customWidth="1"/>
    <col min="3581" max="3581" width="12.88671875" style="2" customWidth="1"/>
    <col min="3582" max="3582" width="6.44140625" style="2" customWidth="1"/>
    <col min="3583" max="3583" width="12.88671875" style="2" customWidth="1"/>
    <col min="3584" max="3584" width="6.6640625" style="2" customWidth="1"/>
    <col min="3585" max="3585" width="12.88671875" style="2" customWidth="1"/>
    <col min="3586" max="3586" width="6.6640625" style="2" customWidth="1"/>
    <col min="3587" max="3587" width="8.109375" style="2" customWidth="1"/>
    <col min="3588" max="3588" width="16.6640625" style="2" customWidth="1"/>
    <col min="3589" max="3589" width="10.6640625" style="2" customWidth="1"/>
    <col min="3590" max="3590" width="16.6640625" style="2" customWidth="1"/>
    <col min="3591" max="3591" width="10.6640625" style="2" customWidth="1"/>
    <col min="3592" max="3592" width="16.6640625" style="2" customWidth="1"/>
    <col min="3593" max="3593" width="10.6640625" style="2" customWidth="1"/>
    <col min="3594" max="3599" width="0" style="2" hidden="1" customWidth="1"/>
    <col min="3600" max="3600" width="14.21875" style="2" customWidth="1"/>
    <col min="3601" max="3832" width="9" style="2"/>
    <col min="3833" max="3833" width="2.77734375" style="2" customWidth="1"/>
    <col min="3834" max="3834" width="15.77734375" style="2" customWidth="1"/>
    <col min="3835" max="3835" width="12.88671875" style="2" customWidth="1"/>
    <col min="3836" max="3836" width="6.44140625" style="2" customWidth="1"/>
    <col min="3837" max="3837" width="12.88671875" style="2" customWidth="1"/>
    <col min="3838" max="3838" width="6.44140625" style="2" customWidth="1"/>
    <col min="3839" max="3839" width="12.88671875" style="2" customWidth="1"/>
    <col min="3840" max="3840" width="6.6640625" style="2" customWidth="1"/>
    <col min="3841" max="3841" width="12.88671875" style="2" customWidth="1"/>
    <col min="3842" max="3842" width="6.6640625" style="2" customWidth="1"/>
    <col min="3843" max="3843" width="8.109375" style="2" customWidth="1"/>
    <col min="3844" max="3844" width="16.6640625" style="2" customWidth="1"/>
    <col min="3845" max="3845" width="10.6640625" style="2" customWidth="1"/>
    <col min="3846" max="3846" width="16.6640625" style="2" customWidth="1"/>
    <col min="3847" max="3847" width="10.6640625" style="2" customWidth="1"/>
    <col min="3848" max="3848" width="16.6640625" style="2" customWidth="1"/>
    <col min="3849" max="3849" width="10.6640625" style="2" customWidth="1"/>
    <col min="3850" max="3855" width="0" style="2" hidden="1" customWidth="1"/>
    <col min="3856" max="3856" width="14.21875" style="2" customWidth="1"/>
    <col min="3857" max="4088" width="9" style="2"/>
    <col min="4089" max="4089" width="2.77734375" style="2" customWidth="1"/>
    <col min="4090" max="4090" width="15.77734375" style="2" customWidth="1"/>
    <col min="4091" max="4091" width="12.88671875" style="2" customWidth="1"/>
    <col min="4092" max="4092" width="6.44140625" style="2" customWidth="1"/>
    <col min="4093" max="4093" width="12.88671875" style="2" customWidth="1"/>
    <col min="4094" max="4094" width="6.44140625" style="2" customWidth="1"/>
    <col min="4095" max="4095" width="12.88671875" style="2" customWidth="1"/>
    <col min="4096" max="4096" width="6.6640625" style="2" customWidth="1"/>
    <col min="4097" max="4097" width="12.88671875" style="2" customWidth="1"/>
    <col min="4098" max="4098" width="6.6640625" style="2" customWidth="1"/>
    <col min="4099" max="4099" width="8.109375" style="2" customWidth="1"/>
    <col min="4100" max="4100" width="16.6640625" style="2" customWidth="1"/>
    <col min="4101" max="4101" width="10.6640625" style="2" customWidth="1"/>
    <col min="4102" max="4102" width="16.6640625" style="2" customWidth="1"/>
    <col min="4103" max="4103" width="10.6640625" style="2" customWidth="1"/>
    <col min="4104" max="4104" width="16.6640625" style="2" customWidth="1"/>
    <col min="4105" max="4105" width="10.6640625" style="2" customWidth="1"/>
    <col min="4106" max="4111" width="0" style="2" hidden="1" customWidth="1"/>
    <col min="4112" max="4112" width="14.21875" style="2" customWidth="1"/>
    <col min="4113" max="4344" width="9" style="2"/>
    <col min="4345" max="4345" width="2.77734375" style="2" customWidth="1"/>
    <col min="4346" max="4346" width="15.77734375" style="2" customWidth="1"/>
    <col min="4347" max="4347" width="12.88671875" style="2" customWidth="1"/>
    <col min="4348" max="4348" width="6.44140625" style="2" customWidth="1"/>
    <col min="4349" max="4349" width="12.88671875" style="2" customWidth="1"/>
    <col min="4350" max="4350" width="6.44140625" style="2" customWidth="1"/>
    <col min="4351" max="4351" width="12.88671875" style="2" customWidth="1"/>
    <col min="4352" max="4352" width="6.6640625" style="2" customWidth="1"/>
    <col min="4353" max="4353" width="12.88671875" style="2" customWidth="1"/>
    <col min="4354" max="4354" width="6.6640625" style="2" customWidth="1"/>
    <col min="4355" max="4355" width="8.109375" style="2" customWidth="1"/>
    <col min="4356" max="4356" width="16.6640625" style="2" customWidth="1"/>
    <col min="4357" max="4357" width="10.6640625" style="2" customWidth="1"/>
    <col min="4358" max="4358" width="16.6640625" style="2" customWidth="1"/>
    <col min="4359" max="4359" width="10.6640625" style="2" customWidth="1"/>
    <col min="4360" max="4360" width="16.6640625" style="2" customWidth="1"/>
    <col min="4361" max="4361" width="10.6640625" style="2" customWidth="1"/>
    <col min="4362" max="4367" width="0" style="2" hidden="1" customWidth="1"/>
    <col min="4368" max="4368" width="14.21875" style="2" customWidth="1"/>
    <col min="4369" max="4600" width="9" style="2"/>
    <col min="4601" max="4601" width="2.77734375" style="2" customWidth="1"/>
    <col min="4602" max="4602" width="15.77734375" style="2" customWidth="1"/>
    <col min="4603" max="4603" width="12.88671875" style="2" customWidth="1"/>
    <col min="4604" max="4604" width="6.44140625" style="2" customWidth="1"/>
    <col min="4605" max="4605" width="12.88671875" style="2" customWidth="1"/>
    <col min="4606" max="4606" width="6.44140625" style="2" customWidth="1"/>
    <col min="4607" max="4607" width="12.88671875" style="2" customWidth="1"/>
    <col min="4608" max="4608" width="6.6640625" style="2" customWidth="1"/>
    <col min="4609" max="4609" width="12.88671875" style="2" customWidth="1"/>
    <col min="4610" max="4610" width="6.6640625" style="2" customWidth="1"/>
    <col min="4611" max="4611" width="8.109375" style="2" customWidth="1"/>
    <col min="4612" max="4612" width="16.6640625" style="2" customWidth="1"/>
    <col min="4613" max="4613" width="10.6640625" style="2" customWidth="1"/>
    <col min="4614" max="4614" width="16.6640625" style="2" customWidth="1"/>
    <col min="4615" max="4615" width="10.6640625" style="2" customWidth="1"/>
    <col min="4616" max="4616" width="16.6640625" style="2" customWidth="1"/>
    <col min="4617" max="4617" width="10.6640625" style="2" customWidth="1"/>
    <col min="4618" max="4623" width="0" style="2" hidden="1" customWidth="1"/>
    <col min="4624" max="4624" width="14.21875" style="2" customWidth="1"/>
    <col min="4625" max="4856" width="9" style="2"/>
    <col min="4857" max="4857" width="2.77734375" style="2" customWidth="1"/>
    <col min="4858" max="4858" width="15.77734375" style="2" customWidth="1"/>
    <col min="4859" max="4859" width="12.88671875" style="2" customWidth="1"/>
    <col min="4860" max="4860" width="6.44140625" style="2" customWidth="1"/>
    <col min="4861" max="4861" width="12.88671875" style="2" customWidth="1"/>
    <col min="4862" max="4862" width="6.44140625" style="2" customWidth="1"/>
    <col min="4863" max="4863" width="12.88671875" style="2" customWidth="1"/>
    <col min="4864" max="4864" width="6.6640625" style="2" customWidth="1"/>
    <col min="4865" max="4865" width="12.88671875" style="2" customWidth="1"/>
    <col min="4866" max="4866" width="6.6640625" style="2" customWidth="1"/>
    <col min="4867" max="4867" width="8.109375" style="2" customWidth="1"/>
    <col min="4868" max="4868" width="16.6640625" style="2" customWidth="1"/>
    <col min="4869" max="4869" width="10.6640625" style="2" customWidth="1"/>
    <col min="4870" max="4870" width="16.6640625" style="2" customWidth="1"/>
    <col min="4871" max="4871" width="10.6640625" style="2" customWidth="1"/>
    <col min="4872" max="4872" width="16.6640625" style="2" customWidth="1"/>
    <col min="4873" max="4873" width="10.6640625" style="2" customWidth="1"/>
    <col min="4874" max="4879" width="0" style="2" hidden="1" customWidth="1"/>
    <col min="4880" max="4880" width="14.21875" style="2" customWidth="1"/>
    <col min="4881" max="5112" width="9" style="2"/>
    <col min="5113" max="5113" width="2.77734375" style="2" customWidth="1"/>
    <col min="5114" max="5114" width="15.77734375" style="2" customWidth="1"/>
    <col min="5115" max="5115" width="12.88671875" style="2" customWidth="1"/>
    <col min="5116" max="5116" width="6.44140625" style="2" customWidth="1"/>
    <col min="5117" max="5117" width="12.88671875" style="2" customWidth="1"/>
    <col min="5118" max="5118" width="6.44140625" style="2" customWidth="1"/>
    <col min="5119" max="5119" width="12.88671875" style="2" customWidth="1"/>
    <col min="5120" max="5120" width="6.6640625" style="2" customWidth="1"/>
    <col min="5121" max="5121" width="12.88671875" style="2" customWidth="1"/>
    <col min="5122" max="5122" width="6.6640625" style="2" customWidth="1"/>
    <col min="5123" max="5123" width="8.109375" style="2" customWidth="1"/>
    <col min="5124" max="5124" width="16.6640625" style="2" customWidth="1"/>
    <col min="5125" max="5125" width="10.6640625" style="2" customWidth="1"/>
    <col min="5126" max="5126" width="16.6640625" style="2" customWidth="1"/>
    <col min="5127" max="5127" width="10.6640625" style="2" customWidth="1"/>
    <col min="5128" max="5128" width="16.6640625" style="2" customWidth="1"/>
    <col min="5129" max="5129" width="10.6640625" style="2" customWidth="1"/>
    <col min="5130" max="5135" width="0" style="2" hidden="1" customWidth="1"/>
    <col min="5136" max="5136" width="14.21875" style="2" customWidth="1"/>
    <col min="5137" max="5368" width="9" style="2"/>
    <col min="5369" max="5369" width="2.77734375" style="2" customWidth="1"/>
    <col min="5370" max="5370" width="15.77734375" style="2" customWidth="1"/>
    <col min="5371" max="5371" width="12.88671875" style="2" customWidth="1"/>
    <col min="5372" max="5372" width="6.44140625" style="2" customWidth="1"/>
    <col min="5373" max="5373" width="12.88671875" style="2" customWidth="1"/>
    <col min="5374" max="5374" width="6.44140625" style="2" customWidth="1"/>
    <col min="5375" max="5375" width="12.88671875" style="2" customWidth="1"/>
    <col min="5376" max="5376" width="6.6640625" style="2" customWidth="1"/>
    <col min="5377" max="5377" width="12.88671875" style="2" customWidth="1"/>
    <col min="5378" max="5378" width="6.6640625" style="2" customWidth="1"/>
    <col min="5379" max="5379" width="8.109375" style="2" customWidth="1"/>
    <col min="5380" max="5380" width="16.6640625" style="2" customWidth="1"/>
    <col min="5381" max="5381" width="10.6640625" style="2" customWidth="1"/>
    <col min="5382" max="5382" width="16.6640625" style="2" customWidth="1"/>
    <col min="5383" max="5383" width="10.6640625" style="2" customWidth="1"/>
    <col min="5384" max="5384" width="16.6640625" style="2" customWidth="1"/>
    <col min="5385" max="5385" width="10.6640625" style="2" customWidth="1"/>
    <col min="5386" max="5391" width="0" style="2" hidden="1" customWidth="1"/>
    <col min="5392" max="5392" width="14.21875" style="2" customWidth="1"/>
    <col min="5393" max="5624" width="9" style="2"/>
    <col min="5625" max="5625" width="2.77734375" style="2" customWidth="1"/>
    <col min="5626" max="5626" width="15.77734375" style="2" customWidth="1"/>
    <col min="5627" max="5627" width="12.88671875" style="2" customWidth="1"/>
    <col min="5628" max="5628" width="6.44140625" style="2" customWidth="1"/>
    <col min="5629" max="5629" width="12.88671875" style="2" customWidth="1"/>
    <col min="5630" max="5630" width="6.44140625" style="2" customWidth="1"/>
    <col min="5631" max="5631" width="12.88671875" style="2" customWidth="1"/>
    <col min="5632" max="5632" width="6.6640625" style="2" customWidth="1"/>
    <col min="5633" max="5633" width="12.88671875" style="2" customWidth="1"/>
    <col min="5634" max="5634" width="6.6640625" style="2" customWidth="1"/>
    <col min="5635" max="5635" width="8.109375" style="2" customWidth="1"/>
    <col min="5636" max="5636" width="16.6640625" style="2" customWidth="1"/>
    <col min="5637" max="5637" width="10.6640625" style="2" customWidth="1"/>
    <col min="5638" max="5638" width="16.6640625" style="2" customWidth="1"/>
    <col min="5639" max="5639" width="10.6640625" style="2" customWidth="1"/>
    <col min="5640" max="5640" width="16.6640625" style="2" customWidth="1"/>
    <col min="5641" max="5641" width="10.6640625" style="2" customWidth="1"/>
    <col min="5642" max="5647" width="0" style="2" hidden="1" customWidth="1"/>
    <col min="5648" max="5648" width="14.21875" style="2" customWidth="1"/>
    <col min="5649" max="5880" width="9" style="2"/>
    <col min="5881" max="5881" width="2.77734375" style="2" customWidth="1"/>
    <col min="5882" max="5882" width="15.77734375" style="2" customWidth="1"/>
    <col min="5883" max="5883" width="12.88671875" style="2" customWidth="1"/>
    <col min="5884" max="5884" width="6.44140625" style="2" customWidth="1"/>
    <col min="5885" max="5885" width="12.88671875" style="2" customWidth="1"/>
    <col min="5886" max="5886" width="6.44140625" style="2" customWidth="1"/>
    <col min="5887" max="5887" width="12.88671875" style="2" customWidth="1"/>
    <col min="5888" max="5888" width="6.6640625" style="2" customWidth="1"/>
    <col min="5889" max="5889" width="12.88671875" style="2" customWidth="1"/>
    <col min="5890" max="5890" width="6.6640625" style="2" customWidth="1"/>
    <col min="5891" max="5891" width="8.109375" style="2" customWidth="1"/>
    <col min="5892" max="5892" width="16.6640625" style="2" customWidth="1"/>
    <col min="5893" max="5893" width="10.6640625" style="2" customWidth="1"/>
    <col min="5894" max="5894" width="16.6640625" style="2" customWidth="1"/>
    <col min="5895" max="5895" width="10.6640625" style="2" customWidth="1"/>
    <col min="5896" max="5896" width="16.6640625" style="2" customWidth="1"/>
    <col min="5897" max="5897" width="10.6640625" style="2" customWidth="1"/>
    <col min="5898" max="5903" width="0" style="2" hidden="1" customWidth="1"/>
    <col min="5904" max="5904" width="14.21875" style="2" customWidth="1"/>
    <col min="5905" max="6136" width="9" style="2"/>
    <col min="6137" max="6137" width="2.77734375" style="2" customWidth="1"/>
    <col min="6138" max="6138" width="15.77734375" style="2" customWidth="1"/>
    <col min="6139" max="6139" width="12.88671875" style="2" customWidth="1"/>
    <col min="6140" max="6140" width="6.44140625" style="2" customWidth="1"/>
    <col min="6141" max="6141" width="12.88671875" style="2" customWidth="1"/>
    <col min="6142" max="6142" width="6.44140625" style="2" customWidth="1"/>
    <col min="6143" max="6143" width="12.88671875" style="2" customWidth="1"/>
    <col min="6144" max="6144" width="6.6640625" style="2" customWidth="1"/>
    <col min="6145" max="6145" width="12.88671875" style="2" customWidth="1"/>
    <col min="6146" max="6146" width="6.6640625" style="2" customWidth="1"/>
    <col min="6147" max="6147" width="8.109375" style="2" customWidth="1"/>
    <col min="6148" max="6148" width="16.6640625" style="2" customWidth="1"/>
    <col min="6149" max="6149" width="10.6640625" style="2" customWidth="1"/>
    <col min="6150" max="6150" width="16.6640625" style="2" customWidth="1"/>
    <col min="6151" max="6151" width="10.6640625" style="2" customWidth="1"/>
    <col min="6152" max="6152" width="16.6640625" style="2" customWidth="1"/>
    <col min="6153" max="6153" width="10.6640625" style="2" customWidth="1"/>
    <col min="6154" max="6159" width="0" style="2" hidden="1" customWidth="1"/>
    <col min="6160" max="6160" width="14.21875" style="2" customWidth="1"/>
    <col min="6161" max="6392" width="9" style="2"/>
    <col min="6393" max="6393" width="2.77734375" style="2" customWidth="1"/>
    <col min="6394" max="6394" width="15.77734375" style="2" customWidth="1"/>
    <col min="6395" max="6395" width="12.88671875" style="2" customWidth="1"/>
    <col min="6396" max="6396" width="6.44140625" style="2" customWidth="1"/>
    <col min="6397" max="6397" width="12.88671875" style="2" customWidth="1"/>
    <col min="6398" max="6398" width="6.44140625" style="2" customWidth="1"/>
    <col min="6399" max="6399" width="12.88671875" style="2" customWidth="1"/>
    <col min="6400" max="6400" width="6.6640625" style="2" customWidth="1"/>
    <col min="6401" max="6401" width="12.88671875" style="2" customWidth="1"/>
    <col min="6402" max="6402" width="6.6640625" style="2" customWidth="1"/>
    <col min="6403" max="6403" width="8.109375" style="2" customWidth="1"/>
    <col min="6404" max="6404" width="16.6640625" style="2" customWidth="1"/>
    <col min="6405" max="6405" width="10.6640625" style="2" customWidth="1"/>
    <col min="6406" max="6406" width="16.6640625" style="2" customWidth="1"/>
    <col min="6407" max="6407" width="10.6640625" style="2" customWidth="1"/>
    <col min="6408" max="6408" width="16.6640625" style="2" customWidth="1"/>
    <col min="6409" max="6409" width="10.6640625" style="2" customWidth="1"/>
    <col min="6410" max="6415" width="0" style="2" hidden="1" customWidth="1"/>
    <col min="6416" max="6416" width="14.21875" style="2" customWidth="1"/>
    <col min="6417" max="6648" width="9" style="2"/>
    <col min="6649" max="6649" width="2.77734375" style="2" customWidth="1"/>
    <col min="6650" max="6650" width="15.77734375" style="2" customWidth="1"/>
    <col min="6651" max="6651" width="12.88671875" style="2" customWidth="1"/>
    <col min="6652" max="6652" width="6.44140625" style="2" customWidth="1"/>
    <col min="6653" max="6653" width="12.88671875" style="2" customWidth="1"/>
    <col min="6654" max="6654" width="6.44140625" style="2" customWidth="1"/>
    <col min="6655" max="6655" width="12.88671875" style="2" customWidth="1"/>
    <col min="6656" max="6656" width="6.6640625" style="2" customWidth="1"/>
    <col min="6657" max="6657" width="12.88671875" style="2" customWidth="1"/>
    <col min="6658" max="6658" width="6.6640625" style="2" customWidth="1"/>
    <col min="6659" max="6659" width="8.109375" style="2" customWidth="1"/>
    <col min="6660" max="6660" width="16.6640625" style="2" customWidth="1"/>
    <col min="6661" max="6661" width="10.6640625" style="2" customWidth="1"/>
    <col min="6662" max="6662" width="16.6640625" style="2" customWidth="1"/>
    <col min="6663" max="6663" width="10.6640625" style="2" customWidth="1"/>
    <col min="6664" max="6664" width="16.6640625" style="2" customWidth="1"/>
    <col min="6665" max="6665" width="10.6640625" style="2" customWidth="1"/>
    <col min="6666" max="6671" width="0" style="2" hidden="1" customWidth="1"/>
    <col min="6672" max="6672" width="14.21875" style="2" customWidth="1"/>
    <col min="6673" max="6904" width="9" style="2"/>
    <col min="6905" max="6905" width="2.77734375" style="2" customWidth="1"/>
    <col min="6906" max="6906" width="15.77734375" style="2" customWidth="1"/>
    <col min="6907" max="6907" width="12.88671875" style="2" customWidth="1"/>
    <col min="6908" max="6908" width="6.44140625" style="2" customWidth="1"/>
    <col min="6909" max="6909" width="12.88671875" style="2" customWidth="1"/>
    <col min="6910" max="6910" width="6.44140625" style="2" customWidth="1"/>
    <col min="6911" max="6911" width="12.88671875" style="2" customWidth="1"/>
    <col min="6912" max="6912" width="6.6640625" style="2" customWidth="1"/>
    <col min="6913" max="6913" width="12.88671875" style="2" customWidth="1"/>
    <col min="6914" max="6914" width="6.6640625" style="2" customWidth="1"/>
    <col min="6915" max="6915" width="8.109375" style="2" customWidth="1"/>
    <col min="6916" max="6916" width="16.6640625" style="2" customWidth="1"/>
    <col min="6917" max="6917" width="10.6640625" style="2" customWidth="1"/>
    <col min="6918" max="6918" width="16.6640625" style="2" customWidth="1"/>
    <col min="6919" max="6919" width="10.6640625" style="2" customWidth="1"/>
    <col min="6920" max="6920" width="16.6640625" style="2" customWidth="1"/>
    <col min="6921" max="6921" width="10.6640625" style="2" customWidth="1"/>
    <col min="6922" max="6927" width="0" style="2" hidden="1" customWidth="1"/>
    <col min="6928" max="6928" width="14.21875" style="2" customWidth="1"/>
    <col min="6929" max="7160" width="9" style="2"/>
    <col min="7161" max="7161" width="2.77734375" style="2" customWidth="1"/>
    <col min="7162" max="7162" width="15.77734375" style="2" customWidth="1"/>
    <col min="7163" max="7163" width="12.88671875" style="2" customWidth="1"/>
    <col min="7164" max="7164" width="6.44140625" style="2" customWidth="1"/>
    <col min="7165" max="7165" width="12.88671875" style="2" customWidth="1"/>
    <col min="7166" max="7166" width="6.44140625" style="2" customWidth="1"/>
    <col min="7167" max="7167" width="12.88671875" style="2" customWidth="1"/>
    <col min="7168" max="7168" width="6.6640625" style="2" customWidth="1"/>
    <col min="7169" max="7169" width="12.88671875" style="2" customWidth="1"/>
    <col min="7170" max="7170" width="6.6640625" style="2" customWidth="1"/>
    <col min="7171" max="7171" width="8.109375" style="2" customWidth="1"/>
    <col min="7172" max="7172" width="16.6640625" style="2" customWidth="1"/>
    <col min="7173" max="7173" width="10.6640625" style="2" customWidth="1"/>
    <col min="7174" max="7174" width="16.6640625" style="2" customWidth="1"/>
    <col min="7175" max="7175" width="10.6640625" style="2" customWidth="1"/>
    <col min="7176" max="7176" width="16.6640625" style="2" customWidth="1"/>
    <col min="7177" max="7177" width="10.6640625" style="2" customWidth="1"/>
    <col min="7178" max="7183" width="0" style="2" hidden="1" customWidth="1"/>
    <col min="7184" max="7184" width="14.21875" style="2" customWidth="1"/>
    <col min="7185" max="7416" width="9" style="2"/>
    <col min="7417" max="7417" width="2.77734375" style="2" customWidth="1"/>
    <col min="7418" max="7418" width="15.77734375" style="2" customWidth="1"/>
    <col min="7419" max="7419" width="12.88671875" style="2" customWidth="1"/>
    <col min="7420" max="7420" width="6.44140625" style="2" customWidth="1"/>
    <col min="7421" max="7421" width="12.88671875" style="2" customWidth="1"/>
    <col min="7422" max="7422" width="6.44140625" style="2" customWidth="1"/>
    <col min="7423" max="7423" width="12.88671875" style="2" customWidth="1"/>
    <col min="7424" max="7424" width="6.6640625" style="2" customWidth="1"/>
    <col min="7425" max="7425" width="12.88671875" style="2" customWidth="1"/>
    <col min="7426" max="7426" width="6.6640625" style="2" customWidth="1"/>
    <col min="7427" max="7427" width="8.109375" style="2" customWidth="1"/>
    <col min="7428" max="7428" width="16.6640625" style="2" customWidth="1"/>
    <col min="7429" max="7429" width="10.6640625" style="2" customWidth="1"/>
    <col min="7430" max="7430" width="16.6640625" style="2" customWidth="1"/>
    <col min="7431" max="7431" width="10.6640625" style="2" customWidth="1"/>
    <col min="7432" max="7432" width="16.6640625" style="2" customWidth="1"/>
    <col min="7433" max="7433" width="10.6640625" style="2" customWidth="1"/>
    <col min="7434" max="7439" width="0" style="2" hidden="1" customWidth="1"/>
    <col min="7440" max="7440" width="14.21875" style="2" customWidth="1"/>
    <col min="7441" max="7672" width="9" style="2"/>
    <col min="7673" max="7673" width="2.77734375" style="2" customWidth="1"/>
    <col min="7674" max="7674" width="15.77734375" style="2" customWidth="1"/>
    <col min="7675" max="7675" width="12.88671875" style="2" customWidth="1"/>
    <col min="7676" max="7676" width="6.44140625" style="2" customWidth="1"/>
    <col min="7677" max="7677" width="12.88671875" style="2" customWidth="1"/>
    <col min="7678" max="7678" width="6.44140625" style="2" customWidth="1"/>
    <col min="7679" max="7679" width="12.88671875" style="2" customWidth="1"/>
    <col min="7680" max="7680" width="6.6640625" style="2" customWidth="1"/>
    <col min="7681" max="7681" width="12.88671875" style="2" customWidth="1"/>
    <col min="7682" max="7682" width="6.6640625" style="2" customWidth="1"/>
    <col min="7683" max="7683" width="8.109375" style="2" customWidth="1"/>
    <col min="7684" max="7684" width="16.6640625" style="2" customWidth="1"/>
    <col min="7685" max="7685" width="10.6640625" style="2" customWidth="1"/>
    <col min="7686" max="7686" width="16.6640625" style="2" customWidth="1"/>
    <col min="7687" max="7687" width="10.6640625" style="2" customWidth="1"/>
    <col min="7688" max="7688" width="16.6640625" style="2" customWidth="1"/>
    <col min="7689" max="7689" width="10.6640625" style="2" customWidth="1"/>
    <col min="7690" max="7695" width="0" style="2" hidden="1" customWidth="1"/>
    <col min="7696" max="7696" width="14.21875" style="2" customWidth="1"/>
    <col min="7697" max="7928" width="9" style="2"/>
    <col min="7929" max="7929" width="2.77734375" style="2" customWidth="1"/>
    <col min="7930" max="7930" width="15.77734375" style="2" customWidth="1"/>
    <col min="7931" max="7931" width="12.88671875" style="2" customWidth="1"/>
    <col min="7932" max="7932" width="6.44140625" style="2" customWidth="1"/>
    <col min="7933" max="7933" width="12.88671875" style="2" customWidth="1"/>
    <col min="7934" max="7934" width="6.44140625" style="2" customWidth="1"/>
    <col min="7935" max="7935" width="12.88671875" style="2" customWidth="1"/>
    <col min="7936" max="7936" width="6.6640625" style="2" customWidth="1"/>
    <col min="7937" max="7937" width="12.88671875" style="2" customWidth="1"/>
    <col min="7938" max="7938" width="6.6640625" style="2" customWidth="1"/>
    <col min="7939" max="7939" width="8.109375" style="2" customWidth="1"/>
    <col min="7940" max="7940" width="16.6640625" style="2" customWidth="1"/>
    <col min="7941" max="7941" width="10.6640625" style="2" customWidth="1"/>
    <col min="7942" max="7942" width="16.6640625" style="2" customWidth="1"/>
    <col min="7943" max="7943" width="10.6640625" style="2" customWidth="1"/>
    <col min="7944" max="7944" width="16.6640625" style="2" customWidth="1"/>
    <col min="7945" max="7945" width="10.6640625" style="2" customWidth="1"/>
    <col min="7946" max="7951" width="0" style="2" hidden="1" customWidth="1"/>
    <col min="7952" max="7952" width="14.21875" style="2" customWidth="1"/>
    <col min="7953" max="8184" width="9" style="2"/>
    <col min="8185" max="8185" width="2.77734375" style="2" customWidth="1"/>
    <col min="8186" max="8186" width="15.77734375" style="2" customWidth="1"/>
    <col min="8187" max="8187" width="12.88671875" style="2" customWidth="1"/>
    <col min="8188" max="8188" width="6.44140625" style="2" customWidth="1"/>
    <col min="8189" max="8189" width="12.88671875" style="2" customWidth="1"/>
    <col min="8190" max="8190" width="6.44140625" style="2" customWidth="1"/>
    <col min="8191" max="8191" width="12.88671875" style="2" customWidth="1"/>
    <col min="8192" max="8192" width="6.6640625" style="2" customWidth="1"/>
    <col min="8193" max="8193" width="12.88671875" style="2" customWidth="1"/>
    <col min="8194" max="8194" width="6.6640625" style="2" customWidth="1"/>
    <col min="8195" max="8195" width="8.109375" style="2" customWidth="1"/>
    <col min="8196" max="8196" width="16.6640625" style="2" customWidth="1"/>
    <col min="8197" max="8197" width="10.6640625" style="2" customWidth="1"/>
    <col min="8198" max="8198" width="16.6640625" style="2" customWidth="1"/>
    <col min="8199" max="8199" width="10.6640625" style="2" customWidth="1"/>
    <col min="8200" max="8200" width="16.6640625" style="2" customWidth="1"/>
    <col min="8201" max="8201" width="10.6640625" style="2" customWidth="1"/>
    <col min="8202" max="8207" width="0" style="2" hidden="1" customWidth="1"/>
    <col min="8208" max="8208" width="14.21875" style="2" customWidth="1"/>
    <col min="8209" max="8440" width="9" style="2"/>
    <col min="8441" max="8441" width="2.77734375" style="2" customWidth="1"/>
    <col min="8442" max="8442" width="15.77734375" style="2" customWidth="1"/>
    <col min="8443" max="8443" width="12.88671875" style="2" customWidth="1"/>
    <col min="8444" max="8444" width="6.44140625" style="2" customWidth="1"/>
    <col min="8445" max="8445" width="12.88671875" style="2" customWidth="1"/>
    <col min="8446" max="8446" width="6.44140625" style="2" customWidth="1"/>
    <col min="8447" max="8447" width="12.88671875" style="2" customWidth="1"/>
    <col min="8448" max="8448" width="6.6640625" style="2" customWidth="1"/>
    <col min="8449" max="8449" width="12.88671875" style="2" customWidth="1"/>
    <col min="8450" max="8450" width="6.6640625" style="2" customWidth="1"/>
    <col min="8451" max="8451" width="8.109375" style="2" customWidth="1"/>
    <col min="8452" max="8452" width="16.6640625" style="2" customWidth="1"/>
    <col min="8453" max="8453" width="10.6640625" style="2" customWidth="1"/>
    <col min="8454" max="8454" width="16.6640625" style="2" customWidth="1"/>
    <col min="8455" max="8455" width="10.6640625" style="2" customWidth="1"/>
    <col min="8456" max="8456" width="16.6640625" style="2" customWidth="1"/>
    <col min="8457" max="8457" width="10.6640625" style="2" customWidth="1"/>
    <col min="8458" max="8463" width="0" style="2" hidden="1" customWidth="1"/>
    <col min="8464" max="8464" width="14.21875" style="2" customWidth="1"/>
    <col min="8465" max="8696" width="9" style="2"/>
    <col min="8697" max="8697" width="2.77734375" style="2" customWidth="1"/>
    <col min="8698" max="8698" width="15.77734375" style="2" customWidth="1"/>
    <col min="8699" max="8699" width="12.88671875" style="2" customWidth="1"/>
    <col min="8700" max="8700" width="6.44140625" style="2" customWidth="1"/>
    <col min="8701" max="8701" width="12.88671875" style="2" customWidth="1"/>
    <col min="8702" max="8702" width="6.44140625" style="2" customWidth="1"/>
    <col min="8703" max="8703" width="12.88671875" style="2" customWidth="1"/>
    <col min="8704" max="8704" width="6.6640625" style="2" customWidth="1"/>
    <col min="8705" max="8705" width="12.88671875" style="2" customWidth="1"/>
    <col min="8706" max="8706" width="6.6640625" style="2" customWidth="1"/>
    <col min="8707" max="8707" width="8.109375" style="2" customWidth="1"/>
    <col min="8708" max="8708" width="16.6640625" style="2" customWidth="1"/>
    <col min="8709" max="8709" width="10.6640625" style="2" customWidth="1"/>
    <col min="8710" max="8710" width="16.6640625" style="2" customWidth="1"/>
    <col min="8711" max="8711" width="10.6640625" style="2" customWidth="1"/>
    <col min="8712" max="8712" width="16.6640625" style="2" customWidth="1"/>
    <col min="8713" max="8713" width="10.6640625" style="2" customWidth="1"/>
    <col min="8714" max="8719" width="0" style="2" hidden="1" customWidth="1"/>
    <col min="8720" max="8720" width="14.21875" style="2" customWidth="1"/>
    <col min="8721" max="8952" width="9" style="2"/>
    <col min="8953" max="8953" width="2.77734375" style="2" customWidth="1"/>
    <col min="8954" max="8954" width="15.77734375" style="2" customWidth="1"/>
    <col min="8955" max="8955" width="12.88671875" style="2" customWidth="1"/>
    <col min="8956" max="8956" width="6.44140625" style="2" customWidth="1"/>
    <col min="8957" max="8957" width="12.88671875" style="2" customWidth="1"/>
    <col min="8958" max="8958" width="6.44140625" style="2" customWidth="1"/>
    <col min="8959" max="8959" width="12.88671875" style="2" customWidth="1"/>
    <col min="8960" max="8960" width="6.6640625" style="2" customWidth="1"/>
    <col min="8961" max="8961" width="12.88671875" style="2" customWidth="1"/>
    <col min="8962" max="8962" width="6.6640625" style="2" customWidth="1"/>
    <col min="8963" max="8963" width="8.109375" style="2" customWidth="1"/>
    <col min="8964" max="8964" width="16.6640625" style="2" customWidth="1"/>
    <col min="8965" max="8965" width="10.6640625" style="2" customWidth="1"/>
    <col min="8966" max="8966" width="16.6640625" style="2" customWidth="1"/>
    <col min="8967" max="8967" width="10.6640625" style="2" customWidth="1"/>
    <col min="8968" max="8968" width="16.6640625" style="2" customWidth="1"/>
    <col min="8969" max="8969" width="10.6640625" style="2" customWidth="1"/>
    <col min="8970" max="8975" width="0" style="2" hidden="1" customWidth="1"/>
    <col min="8976" max="8976" width="14.21875" style="2" customWidth="1"/>
    <col min="8977" max="9208" width="9" style="2"/>
    <col min="9209" max="9209" width="2.77734375" style="2" customWidth="1"/>
    <col min="9210" max="9210" width="15.77734375" style="2" customWidth="1"/>
    <col min="9211" max="9211" width="12.88671875" style="2" customWidth="1"/>
    <col min="9212" max="9212" width="6.44140625" style="2" customWidth="1"/>
    <col min="9213" max="9213" width="12.88671875" style="2" customWidth="1"/>
    <col min="9214" max="9214" width="6.44140625" style="2" customWidth="1"/>
    <col min="9215" max="9215" width="12.88671875" style="2" customWidth="1"/>
    <col min="9216" max="9216" width="6.6640625" style="2" customWidth="1"/>
    <col min="9217" max="9217" width="12.88671875" style="2" customWidth="1"/>
    <col min="9218" max="9218" width="6.6640625" style="2" customWidth="1"/>
    <col min="9219" max="9219" width="8.109375" style="2" customWidth="1"/>
    <col min="9220" max="9220" width="16.6640625" style="2" customWidth="1"/>
    <col min="9221" max="9221" width="10.6640625" style="2" customWidth="1"/>
    <col min="9222" max="9222" width="16.6640625" style="2" customWidth="1"/>
    <col min="9223" max="9223" width="10.6640625" style="2" customWidth="1"/>
    <col min="9224" max="9224" width="16.6640625" style="2" customWidth="1"/>
    <col min="9225" max="9225" width="10.6640625" style="2" customWidth="1"/>
    <col min="9226" max="9231" width="0" style="2" hidden="1" customWidth="1"/>
    <col min="9232" max="9232" width="14.21875" style="2" customWidth="1"/>
    <col min="9233" max="9464" width="9" style="2"/>
    <col min="9465" max="9465" width="2.77734375" style="2" customWidth="1"/>
    <col min="9466" max="9466" width="15.77734375" style="2" customWidth="1"/>
    <col min="9467" max="9467" width="12.88671875" style="2" customWidth="1"/>
    <col min="9468" max="9468" width="6.44140625" style="2" customWidth="1"/>
    <col min="9469" max="9469" width="12.88671875" style="2" customWidth="1"/>
    <col min="9470" max="9470" width="6.44140625" style="2" customWidth="1"/>
    <col min="9471" max="9471" width="12.88671875" style="2" customWidth="1"/>
    <col min="9472" max="9472" width="6.6640625" style="2" customWidth="1"/>
    <col min="9473" max="9473" width="12.88671875" style="2" customWidth="1"/>
    <col min="9474" max="9474" width="6.6640625" style="2" customWidth="1"/>
    <col min="9475" max="9475" width="8.109375" style="2" customWidth="1"/>
    <col min="9476" max="9476" width="16.6640625" style="2" customWidth="1"/>
    <col min="9477" max="9477" width="10.6640625" style="2" customWidth="1"/>
    <col min="9478" max="9478" width="16.6640625" style="2" customWidth="1"/>
    <col min="9479" max="9479" width="10.6640625" style="2" customWidth="1"/>
    <col min="9480" max="9480" width="16.6640625" style="2" customWidth="1"/>
    <col min="9481" max="9481" width="10.6640625" style="2" customWidth="1"/>
    <col min="9482" max="9487" width="0" style="2" hidden="1" customWidth="1"/>
    <col min="9488" max="9488" width="14.21875" style="2" customWidth="1"/>
    <col min="9489" max="9720" width="9" style="2"/>
    <col min="9721" max="9721" width="2.77734375" style="2" customWidth="1"/>
    <col min="9722" max="9722" width="15.77734375" style="2" customWidth="1"/>
    <col min="9723" max="9723" width="12.88671875" style="2" customWidth="1"/>
    <col min="9724" max="9724" width="6.44140625" style="2" customWidth="1"/>
    <col min="9725" max="9725" width="12.88671875" style="2" customWidth="1"/>
    <col min="9726" max="9726" width="6.44140625" style="2" customWidth="1"/>
    <col min="9727" max="9727" width="12.88671875" style="2" customWidth="1"/>
    <col min="9728" max="9728" width="6.6640625" style="2" customWidth="1"/>
    <col min="9729" max="9729" width="12.88671875" style="2" customWidth="1"/>
    <col min="9730" max="9730" width="6.6640625" style="2" customWidth="1"/>
    <col min="9731" max="9731" width="8.109375" style="2" customWidth="1"/>
    <col min="9732" max="9732" width="16.6640625" style="2" customWidth="1"/>
    <col min="9733" max="9733" width="10.6640625" style="2" customWidth="1"/>
    <col min="9734" max="9734" width="16.6640625" style="2" customWidth="1"/>
    <col min="9735" max="9735" width="10.6640625" style="2" customWidth="1"/>
    <col min="9736" max="9736" width="16.6640625" style="2" customWidth="1"/>
    <col min="9737" max="9737" width="10.6640625" style="2" customWidth="1"/>
    <col min="9738" max="9743" width="0" style="2" hidden="1" customWidth="1"/>
    <col min="9744" max="9744" width="14.21875" style="2" customWidth="1"/>
    <col min="9745" max="9976" width="9" style="2"/>
    <col min="9977" max="9977" width="2.77734375" style="2" customWidth="1"/>
    <col min="9978" max="9978" width="15.77734375" style="2" customWidth="1"/>
    <col min="9979" max="9979" width="12.88671875" style="2" customWidth="1"/>
    <col min="9980" max="9980" width="6.44140625" style="2" customWidth="1"/>
    <col min="9981" max="9981" width="12.88671875" style="2" customWidth="1"/>
    <col min="9982" max="9982" width="6.44140625" style="2" customWidth="1"/>
    <col min="9983" max="9983" width="12.88671875" style="2" customWidth="1"/>
    <col min="9984" max="9984" width="6.6640625" style="2" customWidth="1"/>
    <col min="9985" max="9985" width="12.88671875" style="2" customWidth="1"/>
    <col min="9986" max="9986" width="6.6640625" style="2" customWidth="1"/>
    <col min="9987" max="9987" width="8.109375" style="2" customWidth="1"/>
    <col min="9988" max="9988" width="16.6640625" style="2" customWidth="1"/>
    <col min="9989" max="9989" width="10.6640625" style="2" customWidth="1"/>
    <col min="9990" max="9990" width="16.6640625" style="2" customWidth="1"/>
    <col min="9991" max="9991" width="10.6640625" style="2" customWidth="1"/>
    <col min="9992" max="9992" width="16.6640625" style="2" customWidth="1"/>
    <col min="9993" max="9993" width="10.6640625" style="2" customWidth="1"/>
    <col min="9994" max="9999" width="0" style="2" hidden="1" customWidth="1"/>
    <col min="10000" max="10000" width="14.21875" style="2" customWidth="1"/>
    <col min="10001" max="10232" width="9" style="2"/>
    <col min="10233" max="10233" width="2.77734375" style="2" customWidth="1"/>
    <col min="10234" max="10234" width="15.77734375" style="2" customWidth="1"/>
    <col min="10235" max="10235" width="12.88671875" style="2" customWidth="1"/>
    <col min="10236" max="10236" width="6.44140625" style="2" customWidth="1"/>
    <col min="10237" max="10237" width="12.88671875" style="2" customWidth="1"/>
    <col min="10238" max="10238" width="6.44140625" style="2" customWidth="1"/>
    <col min="10239" max="10239" width="12.88671875" style="2" customWidth="1"/>
    <col min="10240" max="10240" width="6.6640625" style="2" customWidth="1"/>
    <col min="10241" max="10241" width="12.88671875" style="2" customWidth="1"/>
    <col min="10242" max="10242" width="6.6640625" style="2" customWidth="1"/>
    <col min="10243" max="10243" width="8.109375" style="2" customWidth="1"/>
    <col min="10244" max="10244" width="16.6640625" style="2" customWidth="1"/>
    <col min="10245" max="10245" width="10.6640625" style="2" customWidth="1"/>
    <col min="10246" max="10246" width="16.6640625" style="2" customWidth="1"/>
    <col min="10247" max="10247" width="10.6640625" style="2" customWidth="1"/>
    <col min="10248" max="10248" width="16.6640625" style="2" customWidth="1"/>
    <col min="10249" max="10249" width="10.6640625" style="2" customWidth="1"/>
    <col min="10250" max="10255" width="0" style="2" hidden="1" customWidth="1"/>
    <col min="10256" max="10256" width="14.21875" style="2" customWidth="1"/>
    <col min="10257" max="10488" width="9" style="2"/>
    <col min="10489" max="10489" width="2.77734375" style="2" customWidth="1"/>
    <col min="10490" max="10490" width="15.77734375" style="2" customWidth="1"/>
    <col min="10491" max="10491" width="12.88671875" style="2" customWidth="1"/>
    <col min="10492" max="10492" width="6.44140625" style="2" customWidth="1"/>
    <col min="10493" max="10493" width="12.88671875" style="2" customWidth="1"/>
    <col min="10494" max="10494" width="6.44140625" style="2" customWidth="1"/>
    <col min="10495" max="10495" width="12.88671875" style="2" customWidth="1"/>
    <col min="10496" max="10496" width="6.6640625" style="2" customWidth="1"/>
    <col min="10497" max="10497" width="12.88671875" style="2" customWidth="1"/>
    <col min="10498" max="10498" width="6.6640625" style="2" customWidth="1"/>
    <col min="10499" max="10499" width="8.109375" style="2" customWidth="1"/>
    <col min="10500" max="10500" width="16.6640625" style="2" customWidth="1"/>
    <col min="10501" max="10501" width="10.6640625" style="2" customWidth="1"/>
    <col min="10502" max="10502" width="16.6640625" style="2" customWidth="1"/>
    <col min="10503" max="10503" width="10.6640625" style="2" customWidth="1"/>
    <col min="10504" max="10504" width="16.6640625" style="2" customWidth="1"/>
    <col min="10505" max="10505" width="10.6640625" style="2" customWidth="1"/>
    <col min="10506" max="10511" width="0" style="2" hidden="1" customWidth="1"/>
    <col min="10512" max="10512" width="14.21875" style="2" customWidth="1"/>
    <col min="10513" max="10744" width="9" style="2"/>
    <col min="10745" max="10745" width="2.77734375" style="2" customWidth="1"/>
    <col min="10746" max="10746" width="15.77734375" style="2" customWidth="1"/>
    <col min="10747" max="10747" width="12.88671875" style="2" customWidth="1"/>
    <col min="10748" max="10748" width="6.44140625" style="2" customWidth="1"/>
    <col min="10749" max="10749" width="12.88671875" style="2" customWidth="1"/>
    <col min="10750" max="10750" width="6.44140625" style="2" customWidth="1"/>
    <col min="10751" max="10751" width="12.88671875" style="2" customWidth="1"/>
    <col min="10752" max="10752" width="6.6640625" style="2" customWidth="1"/>
    <col min="10753" max="10753" width="12.88671875" style="2" customWidth="1"/>
    <col min="10754" max="10754" width="6.6640625" style="2" customWidth="1"/>
    <col min="10755" max="10755" width="8.109375" style="2" customWidth="1"/>
    <col min="10756" max="10756" width="16.6640625" style="2" customWidth="1"/>
    <col min="10757" max="10757" width="10.6640625" style="2" customWidth="1"/>
    <col min="10758" max="10758" width="16.6640625" style="2" customWidth="1"/>
    <col min="10759" max="10759" width="10.6640625" style="2" customWidth="1"/>
    <col min="10760" max="10760" width="16.6640625" style="2" customWidth="1"/>
    <col min="10761" max="10761" width="10.6640625" style="2" customWidth="1"/>
    <col min="10762" max="10767" width="0" style="2" hidden="1" customWidth="1"/>
    <col min="10768" max="10768" width="14.21875" style="2" customWidth="1"/>
    <col min="10769" max="11000" width="9" style="2"/>
    <col min="11001" max="11001" width="2.77734375" style="2" customWidth="1"/>
    <col min="11002" max="11002" width="15.77734375" style="2" customWidth="1"/>
    <col min="11003" max="11003" width="12.88671875" style="2" customWidth="1"/>
    <col min="11004" max="11004" width="6.44140625" style="2" customWidth="1"/>
    <col min="11005" max="11005" width="12.88671875" style="2" customWidth="1"/>
    <col min="11006" max="11006" width="6.44140625" style="2" customWidth="1"/>
    <col min="11007" max="11007" width="12.88671875" style="2" customWidth="1"/>
    <col min="11008" max="11008" width="6.6640625" style="2" customWidth="1"/>
    <col min="11009" max="11009" width="12.88671875" style="2" customWidth="1"/>
    <col min="11010" max="11010" width="6.6640625" style="2" customWidth="1"/>
    <col min="11011" max="11011" width="8.109375" style="2" customWidth="1"/>
    <col min="11012" max="11012" width="16.6640625" style="2" customWidth="1"/>
    <col min="11013" max="11013" width="10.6640625" style="2" customWidth="1"/>
    <col min="11014" max="11014" width="16.6640625" style="2" customWidth="1"/>
    <col min="11015" max="11015" width="10.6640625" style="2" customWidth="1"/>
    <col min="11016" max="11016" width="16.6640625" style="2" customWidth="1"/>
    <col min="11017" max="11017" width="10.6640625" style="2" customWidth="1"/>
    <col min="11018" max="11023" width="0" style="2" hidden="1" customWidth="1"/>
    <col min="11024" max="11024" width="14.21875" style="2" customWidth="1"/>
    <col min="11025" max="11256" width="9" style="2"/>
    <col min="11257" max="11257" width="2.77734375" style="2" customWidth="1"/>
    <col min="11258" max="11258" width="15.77734375" style="2" customWidth="1"/>
    <col min="11259" max="11259" width="12.88671875" style="2" customWidth="1"/>
    <col min="11260" max="11260" width="6.44140625" style="2" customWidth="1"/>
    <col min="11261" max="11261" width="12.88671875" style="2" customWidth="1"/>
    <col min="11262" max="11262" width="6.44140625" style="2" customWidth="1"/>
    <col min="11263" max="11263" width="12.88671875" style="2" customWidth="1"/>
    <col min="11264" max="11264" width="6.6640625" style="2" customWidth="1"/>
    <col min="11265" max="11265" width="12.88671875" style="2" customWidth="1"/>
    <col min="11266" max="11266" width="6.6640625" style="2" customWidth="1"/>
    <col min="11267" max="11267" width="8.109375" style="2" customWidth="1"/>
    <col min="11268" max="11268" width="16.6640625" style="2" customWidth="1"/>
    <col min="11269" max="11269" width="10.6640625" style="2" customWidth="1"/>
    <col min="11270" max="11270" width="16.6640625" style="2" customWidth="1"/>
    <col min="11271" max="11271" width="10.6640625" style="2" customWidth="1"/>
    <col min="11272" max="11272" width="16.6640625" style="2" customWidth="1"/>
    <col min="11273" max="11273" width="10.6640625" style="2" customWidth="1"/>
    <col min="11274" max="11279" width="0" style="2" hidden="1" customWidth="1"/>
    <col min="11280" max="11280" width="14.21875" style="2" customWidth="1"/>
    <col min="11281" max="11512" width="9" style="2"/>
    <col min="11513" max="11513" width="2.77734375" style="2" customWidth="1"/>
    <col min="11514" max="11514" width="15.77734375" style="2" customWidth="1"/>
    <col min="11515" max="11515" width="12.88671875" style="2" customWidth="1"/>
    <col min="11516" max="11516" width="6.44140625" style="2" customWidth="1"/>
    <col min="11517" max="11517" width="12.88671875" style="2" customWidth="1"/>
    <col min="11518" max="11518" width="6.44140625" style="2" customWidth="1"/>
    <col min="11519" max="11519" width="12.88671875" style="2" customWidth="1"/>
    <col min="11520" max="11520" width="6.6640625" style="2" customWidth="1"/>
    <col min="11521" max="11521" width="12.88671875" style="2" customWidth="1"/>
    <col min="11522" max="11522" width="6.6640625" style="2" customWidth="1"/>
    <col min="11523" max="11523" width="8.109375" style="2" customWidth="1"/>
    <col min="11524" max="11524" width="16.6640625" style="2" customWidth="1"/>
    <col min="11525" max="11525" width="10.6640625" style="2" customWidth="1"/>
    <col min="11526" max="11526" width="16.6640625" style="2" customWidth="1"/>
    <col min="11527" max="11527" width="10.6640625" style="2" customWidth="1"/>
    <col min="11528" max="11528" width="16.6640625" style="2" customWidth="1"/>
    <col min="11529" max="11529" width="10.6640625" style="2" customWidth="1"/>
    <col min="11530" max="11535" width="0" style="2" hidden="1" customWidth="1"/>
    <col min="11536" max="11536" width="14.21875" style="2" customWidth="1"/>
    <col min="11537" max="11768" width="9" style="2"/>
    <col min="11769" max="11769" width="2.77734375" style="2" customWidth="1"/>
    <col min="11770" max="11770" width="15.77734375" style="2" customWidth="1"/>
    <col min="11771" max="11771" width="12.88671875" style="2" customWidth="1"/>
    <col min="11772" max="11772" width="6.44140625" style="2" customWidth="1"/>
    <col min="11773" max="11773" width="12.88671875" style="2" customWidth="1"/>
    <col min="11774" max="11774" width="6.44140625" style="2" customWidth="1"/>
    <col min="11775" max="11775" width="12.88671875" style="2" customWidth="1"/>
    <col min="11776" max="11776" width="6.6640625" style="2" customWidth="1"/>
    <col min="11777" max="11777" width="12.88671875" style="2" customWidth="1"/>
    <col min="11778" max="11778" width="6.6640625" style="2" customWidth="1"/>
    <col min="11779" max="11779" width="8.109375" style="2" customWidth="1"/>
    <col min="11780" max="11780" width="16.6640625" style="2" customWidth="1"/>
    <col min="11781" max="11781" width="10.6640625" style="2" customWidth="1"/>
    <col min="11782" max="11782" width="16.6640625" style="2" customWidth="1"/>
    <col min="11783" max="11783" width="10.6640625" style="2" customWidth="1"/>
    <col min="11784" max="11784" width="16.6640625" style="2" customWidth="1"/>
    <col min="11785" max="11785" width="10.6640625" style="2" customWidth="1"/>
    <col min="11786" max="11791" width="0" style="2" hidden="1" customWidth="1"/>
    <col min="11792" max="11792" width="14.21875" style="2" customWidth="1"/>
    <col min="11793" max="12024" width="9" style="2"/>
    <col min="12025" max="12025" width="2.77734375" style="2" customWidth="1"/>
    <col min="12026" max="12026" width="15.77734375" style="2" customWidth="1"/>
    <col min="12027" max="12027" width="12.88671875" style="2" customWidth="1"/>
    <col min="12028" max="12028" width="6.44140625" style="2" customWidth="1"/>
    <col min="12029" max="12029" width="12.88671875" style="2" customWidth="1"/>
    <col min="12030" max="12030" width="6.44140625" style="2" customWidth="1"/>
    <col min="12031" max="12031" width="12.88671875" style="2" customWidth="1"/>
    <col min="12032" max="12032" width="6.6640625" style="2" customWidth="1"/>
    <col min="12033" max="12033" width="12.88671875" style="2" customWidth="1"/>
    <col min="12034" max="12034" width="6.6640625" style="2" customWidth="1"/>
    <col min="12035" max="12035" width="8.109375" style="2" customWidth="1"/>
    <col min="12036" max="12036" width="16.6640625" style="2" customWidth="1"/>
    <col min="12037" max="12037" width="10.6640625" style="2" customWidth="1"/>
    <col min="12038" max="12038" width="16.6640625" style="2" customWidth="1"/>
    <col min="12039" max="12039" width="10.6640625" style="2" customWidth="1"/>
    <col min="12040" max="12040" width="16.6640625" style="2" customWidth="1"/>
    <col min="12041" max="12041" width="10.6640625" style="2" customWidth="1"/>
    <col min="12042" max="12047" width="0" style="2" hidden="1" customWidth="1"/>
    <col min="12048" max="12048" width="14.21875" style="2" customWidth="1"/>
    <col min="12049" max="12280" width="9" style="2"/>
    <col min="12281" max="12281" width="2.77734375" style="2" customWidth="1"/>
    <col min="12282" max="12282" width="15.77734375" style="2" customWidth="1"/>
    <col min="12283" max="12283" width="12.88671875" style="2" customWidth="1"/>
    <col min="12284" max="12284" width="6.44140625" style="2" customWidth="1"/>
    <col min="12285" max="12285" width="12.88671875" style="2" customWidth="1"/>
    <col min="12286" max="12286" width="6.44140625" style="2" customWidth="1"/>
    <col min="12287" max="12287" width="12.88671875" style="2" customWidth="1"/>
    <col min="12288" max="12288" width="6.6640625" style="2" customWidth="1"/>
    <col min="12289" max="12289" width="12.88671875" style="2" customWidth="1"/>
    <col min="12290" max="12290" width="6.6640625" style="2" customWidth="1"/>
    <col min="12291" max="12291" width="8.109375" style="2" customWidth="1"/>
    <col min="12292" max="12292" width="16.6640625" style="2" customWidth="1"/>
    <col min="12293" max="12293" width="10.6640625" style="2" customWidth="1"/>
    <col min="12294" max="12294" width="16.6640625" style="2" customWidth="1"/>
    <col min="12295" max="12295" width="10.6640625" style="2" customWidth="1"/>
    <col min="12296" max="12296" width="16.6640625" style="2" customWidth="1"/>
    <col min="12297" max="12297" width="10.6640625" style="2" customWidth="1"/>
    <col min="12298" max="12303" width="0" style="2" hidden="1" customWidth="1"/>
    <col min="12304" max="12304" width="14.21875" style="2" customWidth="1"/>
    <col min="12305" max="12536" width="9" style="2"/>
    <col min="12537" max="12537" width="2.77734375" style="2" customWidth="1"/>
    <col min="12538" max="12538" width="15.77734375" style="2" customWidth="1"/>
    <col min="12539" max="12539" width="12.88671875" style="2" customWidth="1"/>
    <col min="12540" max="12540" width="6.44140625" style="2" customWidth="1"/>
    <col min="12541" max="12541" width="12.88671875" style="2" customWidth="1"/>
    <col min="12542" max="12542" width="6.44140625" style="2" customWidth="1"/>
    <col min="12543" max="12543" width="12.88671875" style="2" customWidth="1"/>
    <col min="12544" max="12544" width="6.6640625" style="2" customWidth="1"/>
    <col min="12545" max="12545" width="12.88671875" style="2" customWidth="1"/>
    <col min="12546" max="12546" width="6.6640625" style="2" customWidth="1"/>
    <col min="12547" max="12547" width="8.109375" style="2" customWidth="1"/>
    <col min="12548" max="12548" width="16.6640625" style="2" customWidth="1"/>
    <col min="12549" max="12549" width="10.6640625" style="2" customWidth="1"/>
    <col min="12550" max="12550" width="16.6640625" style="2" customWidth="1"/>
    <col min="12551" max="12551" width="10.6640625" style="2" customWidth="1"/>
    <col min="12552" max="12552" width="16.6640625" style="2" customWidth="1"/>
    <col min="12553" max="12553" width="10.6640625" style="2" customWidth="1"/>
    <col min="12554" max="12559" width="0" style="2" hidden="1" customWidth="1"/>
    <col min="12560" max="12560" width="14.21875" style="2" customWidth="1"/>
    <col min="12561" max="12792" width="9" style="2"/>
    <col min="12793" max="12793" width="2.77734375" style="2" customWidth="1"/>
    <col min="12794" max="12794" width="15.77734375" style="2" customWidth="1"/>
    <col min="12795" max="12795" width="12.88671875" style="2" customWidth="1"/>
    <col min="12796" max="12796" width="6.44140625" style="2" customWidth="1"/>
    <col min="12797" max="12797" width="12.88671875" style="2" customWidth="1"/>
    <col min="12798" max="12798" width="6.44140625" style="2" customWidth="1"/>
    <col min="12799" max="12799" width="12.88671875" style="2" customWidth="1"/>
    <col min="12800" max="12800" width="6.6640625" style="2" customWidth="1"/>
    <col min="12801" max="12801" width="12.88671875" style="2" customWidth="1"/>
    <col min="12802" max="12802" width="6.6640625" style="2" customWidth="1"/>
    <col min="12803" max="12803" width="8.109375" style="2" customWidth="1"/>
    <col min="12804" max="12804" width="16.6640625" style="2" customWidth="1"/>
    <col min="12805" max="12805" width="10.6640625" style="2" customWidth="1"/>
    <col min="12806" max="12806" width="16.6640625" style="2" customWidth="1"/>
    <col min="12807" max="12807" width="10.6640625" style="2" customWidth="1"/>
    <col min="12808" max="12808" width="16.6640625" style="2" customWidth="1"/>
    <col min="12809" max="12809" width="10.6640625" style="2" customWidth="1"/>
    <col min="12810" max="12815" width="0" style="2" hidden="1" customWidth="1"/>
    <col min="12816" max="12816" width="14.21875" style="2" customWidth="1"/>
    <col min="12817" max="13048" width="9" style="2"/>
    <col min="13049" max="13049" width="2.77734375" style="2" customWidth="1"/>
    <col min="13050" max="13050" width="15.77734375" style="2" customWidth="1"/>
    <col min="13051" max="13051" width="12.88671875" style="2" customWidth="1"/>
    <col min="13052" max="13052" width="6.44140625" style="2" customWidth="1"/>
    <col min="13053" max="13053" width="12.88671875" style="2" customWidth="1"/>
    <col min="13054" max="13054" width="6.44140625" style="2" customWidth="1"/>
    <col min="13055" max="13055" width="12.88671875" style="2" customWidth="1"/>
    <col min="13056" max="13056" width="6.6640625" style="2" customWidth="1"/>
    <col min="13057" max="13057" width="12.88671875" style="2" customWidth="1"/>
    <col min="13058" max="13058" width="6.6640625" style="2" customWidth="1"/>
    <col min="13059" max="13059" width="8.109375" style="2" customWidth="1"/>
    <col min="13060" max="13060" width="16.6640625" style="2" customWidth="1"/>
    <col min="13061" max="13061" width="10.6640625" style="2" customWidth="1"/>
    <col min="13062" max="13062" width="16.6640625" style="2" customWidth="1"/>
    <col min="13063" max="13063" width="10.6640625" style="2" customWidth="1"/>
    <col min="13064" max="13064" width="16.6640625" style="2" customWidth="1"/>
    <col min="13065" max="13065" width="10.6640625" style="2" customWidth="1"/>
    <col min="13066" max="13071" width="0" style="2" hidden="1" customWidth="1"/>
    <col min="13072" max="13072" width="14.21875" style="2" customWidth="1"/>
    <col min="13073" max="13304" width="9" style="2"/>
    <col min="13305" max="13305" width="2.77734375" style="2" customWidth="1"/>
    <col min="13306" max="13306" width="15.77734375" style="2" customWidth="1"/>
    <col min="13307" max="13307" width="12.88671875" style="2" customWidth="1"/>
    <col min="13308" max="13308" width="6.44140625" style="2" customWidth="1"/>
    <col min="13309" max="13309" width="12.88671875" style="2" customWidth="1"/>
    <col min="13310" max="13310" width="6.44140625" style="2" customWidth="1"/>
    <col min="13311" max="13311" width="12.88671875" style="2" customWidth="1"/>
    <col min="13312" max="13312" width="6.6640625" style="2" customWidth="1"/>
    <col min="13313" max="13313" width="12.88671875" style="2" customWidth="1"/>
    <col min="13314" max="13314" width="6.6640625" style="2" customWidth="1"/>
    <col min="13315" max="13315" width="8.109375" style="2" customWidth="1"/>
    <col min="13316" max="13316" width="16.6640625" style="2" customWidth="1"/>
    <col min="13317" max="13317" width="10.6640625" style="2" customWidth="1"/>
    <col min="13318" max="13318" width="16.6640625" style="2" customWidth="1"/>
    <col min="13319" max="13319" width="10.6640625" style="2" customWidth="1"/>
    <col min="13320" max="13320" width="16.6640625" style="2" customWidth="1"/>
    <col min="13321" max="13321" width="10.6640625" style="2" customWidth="1"/>
    <col min="13322" max="13327" width="0" style="2" hidden="1" customWidth="1"/>
    <col min="13328" max="13328" width="14.21875" style="2" customWidth="1"/>
    <col min="13329" max="13560" width="9" style="2"/>
    <col min="13561" max="13561" width="2.77734375" style="2" customWidth="1"/>
    <col min="13562" max="13562" width="15.77734375" style="2" customWidth="1"/>
    <col min="13563" max="13563" width="12.88671875" style="2" customWidth="1"/>
    <col min="13564" max="13564" width="6.44140625" style="2" customWidth="1"/>
    <col min="13565" max="13565" width="12.88671875" style="2" customWidth="1"/>
    <col min="13566" max="13566" width="6.44140625" style="2" customWidth="1"/>
    <col min="13567" max="13567" width="12.88671875" style="2" customWidth="1"/>
    <col min="13568" max="13568" width="6.6640625" style="2" customWidth="1"/>
    <col min="13569" max="13569" width="12.88671875" style="2" customWidth="1"/>
    <col min="13570" max="13570" width="6.6640625" style="2" customWidth="1"/>
    <col min="13571" max="13571" width="8.109375" style="2" customWidth="1"/>
    <col min="13572" max="13572" width="16.6640625" style="2" customWidth="1"/>
    <col min="13573" max="13573" width="10.6640625" style="2" customWidth="1"/>
    <col min="13574" max="13574" width="16.6640625" style="2" customWidth="1"/>
    <col min="13575" max="13575" width="10.6640625" style="2" customWidth="1"/>
    <col min="13576" max="13576" width="16.6640625" style="2" customWidth="1"/>
    <col min="13577" max="13577" width="10.6640625" style="2" customWidth="1"/>
    <col min="13578" max="13583" width="0" style="2" hidden="1" customWidth="1"/>
    <col min="13584" max="13584" width="14.21875" style="2" customWidth="1"/>
    <col min="13585" max="13816" width="9" style="2"/>
    <col min="13817" max="13817" width="2.77734375" style="2" customWidth="1"/>
    <col min="13818" max="13818" width="15.77734375" style="2" customWidth="1"/>
    <col min="13819" max="13819" width="12.88671875" style="2" customWidth="1"/>
    <col min="13820" max="13820" width="6.44140625" style="2" customWidth="1"/>
    <col min="13821" max="13821" width="12.88671875" style="2" customWidth="1"/>
    <col min="13822" max="13822" width="6.44140625" style="2" customWidth="1"/>
    <col min="13823" max="13823" width="12.88671875" style="2" customWidth="1"/>
    <col min="13824" max="13824" width="6.6640625" style="2" customWidth="1"/>
    <col min="13825" max="13825" width="12.88671875" style="2" customWidth="1"/>
    <col min="13826" max="13826" width="6.6640625" style="2" customWidth="1"/>
    <col min="13827" max="13827" width="8.109375" style="2" customWidth="1"/>
    <col min="13828" max="13828" width="16.6640625" style="2" customWidth="1"/>
    <col min="13829" max="13829" width="10.6640625" style="2" customWidth="1"/>
    <col min="13830" max="13830" width="16.6640625" style="2" customWidth="1"/>
    <col min="13831" max="13831" width="10.6640625" style="2" customWidth="1"/>
    <col min="13832" max="13832" width="16.6640625" style="2" customWidth="1"/>
    <col min="13833" max="13833" width="10.6640625" style="2" customWidth="1"/>
    <col min="13834" max="13839" width="0" style="2" hidden="1" customWidth="1"/>
    <col min="13840" max="13840" width="14.21875" style="2" customWidth="1"/>
    <col min="13841" max="14072" width="9" style="2"/>
    <col min="14073" max="14073" width="2.77734375" style="2" customWidth="1"/>
    <col min="14074" max="14074" width="15.77734375" style="2" customWidth="1"/>
    <col min="14075" max="14075" width="12.88671875" style="2" customWidth="1"/>
    <col min="14076" max="14076" width="6.44140625" style="2" customWidth="1"/>
    <col min="14077" max="14077" width="12.88671875" style="2" customWidth="1"/>
    <col min="14078" max="14078" width="6.44140625" style="2" customWidth="1"/>
    <col min="14079" max="14079" width="12.88671875" style="2" customWidth="1"/>
    <col min="14080" max="14080" width="6.6640625" style="2" customWidth="1"/>
    <col min="14081" max="14081" width="12.88671875" style="2" customWidth="1"/>
    <col min="14082" max="14082" width="6.6640625" style="2" customWidth="1"/>
    <col min="14083" max="14083" width="8.109375" style="2" customWidth="1"/>
    <col min="14084" max="14084" width="16.6640625" style="2" customWidth="1"/>
    <col min="14085" max="14085" width="10.6640625" style="2" customWidth="1"/>
    <col min="14086" max="14086" width="16.6640625" style="2" customWidth="1"/>
    <col min="14087" max="14087" width="10.6640625" style="2" customWidth="1"/>
    <col min="14088" max="14088" width="16.6640625" style="2" customWidth="1"/>
    <col min="14089" max="14089" width="10.6640625" style="2" customWidth="1"/>
    <col min="14090" max="14095" width="0" style="2" hidden="1" customWidth="1"/>
    <col min="14096" max="14096" width="14.21875" style="2" customWidth="1"/>
    <col min="14097" max="14328" width="9" style="2"/>
    <col min="14329" max="14329" width="2.77734375" style="2" customWidth="1"/>
    <col min="14330" max="14330" width="15.77734375" style="2" customWidth="1"/>
    <col min="14331" max="14331" width="12.88671875" style="2" customWidth="1"/>
    <col min="14332" max="14332" width="6.44140625" style="2" customWidth="1"/>
    <col min="14333" max="14333" width="12.88671875" style="2" customWidth="1"/>
    <col min="14334" max="14334" width="6.44140625" style="2" customWidth="1"/>
    <col min="14335" max="14335" width="12.88671875" style="2" customWidth="1"/>
    <col min="14336" max="14336" width="6.6640625" style="2" customWidth="1"/>
    <col min="14337" max="14337" width="12.88671875" style="2" customWidth="1"/>
    <col min="14338" max="14338" width="6.6640625" style="2" customWidth="1"/>
    <col min="14339" max="14339" width="8.109375" style="2" customWidth="1"/>
    <col min="14340" max="14340" width="16.6640625" style="2" customWidth="1"/>
    <col min="14341" max="14341" width="10.6640625" style="2" customWidth="1"/>
    <col min="14342" max="14342" width="16.6640625" style="2" customWidth="1"/>
    <col min="14343" max="14343" width="10.6640625" style="2" customWidth="1"/>
    <col min="14344" max="14344" width="16.6640625" style="2" customWidth="1"/>
    <col min="14345" max="14345" width="10.6640625" style="2" customWidth="1"/>
    <col min="14346" max="14351" width="0" style="2" hidden="1" customWidth="1"/>
    <col min="14352" max="14352" width="14.21875" style="2" customWidth="1"/>
    <col min="14353" max="14584" width="9" style="2"/>
    <col min="14585" max="14585" width="2.77734375" style="2" customWidth="1"/>
    <col min="14586" max="14586" width="15.77734375" style="2" customWidth="1"/>
    <col min="14587" max="14587" width="12.88671875" style="2" customWidth="1"/>
    <col min="14588" max="14588" width="6.44140625" style="2" customWidth="1"/>
    <col min="14589" max="14589" width="12.88671875" style="2" customWidth="1"/>
    <col min="14590" max="14590" width="6.44140625" style="2" customWidth="1"/>
    <col min="14591" max="14591" width="12.88671875" style="2" customWidth="1"/>
    <col min="14592" max="14592" width="6.6640625" style="2" customWidth="1"/>
    <col min="14593" max="14593" width="12.88671875" style="2" customWidth="1"/>
    <col min="14594" max="14594" width="6.6640625" style="2" customWidth="1"/>
    <col min="14595" max="14595" width="8.109375" style="2" customWidth="1"/>
    <col min="14596" max="14596" width="16.6640625" style="2" customWidth="1"/>
    <col min="14597" max="14597" width="10.6640625" style="2" customWidth="1"/>
    <col min="14598" max="14598" width="16.6640625" style="2" customWidth="1"/>
    <col min="14599" max="14599" width="10.6640625" style="2" customWidth="1"/>
    <col min="14600" max="14600" width="16.6640625" style="2" customWidth="1"/>
    <col min="14601" max="14601" width="10.6640625" style="2" customWidth="1"/>
    <col min="14602" max="14607" width="0" style="2" hidden="1" customWidth="1"/>
    <col min="14608" max="14608" width="14.21875" style="2" customWidth="1"/>
    <col min="14609" max="14840" width="9" style="2"/>
    <col min="14841" max="14841" width="2.77734375" style="2" customWidth="1"/>
    <col min="14842" max="14842" width="15.77734375" style="2" customWidth="1"/>
    <col min="14843" max="14843" width="12.88671875" style="2" customWidth="1"/>
    <col min="14844" max="14844" width="6.44140625" style="2" customWidth="1"/>
    <col min="14845" max="14845" width="12.88671875" style="2" customWidth="1"/>
    <col min="14846" max="14846" width="6.44140625" style="2" customWidth="1"/>
    <col min="14847" max="14847" width="12.88671875" style="2" customWidth="1"/>
    <col min="14848" max="14848" width="6.6640625" style="2" customWidth="1"/>
    <col min="14849" max="14849" width="12.88671875" style="2" customWidth="1"/>
    <col min="14850" max="14850" width="6.6640625" style="2" customWidth="1"/>
    <col min="14851" max="14851" width="8.109375" style="2" customWidth="1"/>
    <col min="14852" max="14852" width="16.6640625" style="2" customWidth="1"/>
    <col min="14853" max="14853" width="10.6640625" style="2" customWidth="1"/>
    <col min="14854" max="14854" width="16.6640625" style="2" customWidth="1"/>
    <col min="14855" max="14855" width="10.6640625" style="2" customWidth="1"/>
    <col min="14856" max="14856" width="16.6640625" style="2" customWidth="1"/>
    <col min="14857" max="14857" width="10.6640625" style="2" customWidth="1"/>
    <col min="14858" max="14863" width="0" style="2" hidden="1" customWidth="1"/>
    <col min="14864" max="14864" width="14.21875" style="2" customWidth="1"/>
    <col min="14865" max="15096" width="9" style="2"/>
    <col min="15097" max="15097" width="2.77734375" style="2" customWidth="1"/>
    <col min="15098" max="15098" width="15.77734375" style="2" customWidth="1"/>
    <col min="15099" max="15099" width="12.88671875" style="2" customWidth="1"/>
    <col min="15100" max="15100" width="6.44140625" style="2" customWidth="1"/>
    <col min="15101" max="15101" width="12.88671875" style="2" customWidth="1"/>
    <col min="15102" max="15102" width="6.44140625" style="2" customWidth="1"/>
    <col min="15103" max="15103" width="12.88671875" style="2" customWidth="1"/>
    <col min="15104" max="15104" width="6.6640625" style="2" customWidth="1"/>
    <col min="15105" max="15105" width="12.88671875" style="2" customWidth="1"/>
    <col min="15106" max="15106" width="6.6640625" style="2" customWidth="1"/>
    <col min="15107" max="15107" width="8.109375" style="2" customWidth="1"/>
    <col min="15108" max="15108" width="16.6640625" style="2" customWidth="1"/>
    <col min="15109" max="15109" width="10.6640625" style="2" customWidth="1"/>
    <col min="15110" max="15110" width="16.6640625" style="2" customWidth="1"/>
    <col min="15111" max="15111" width="10.6640625" style="2" customWidth="1"/>
    <col min="15112" max="15112" width="16.6640625" style="2" customWidth="1"/>
    <col min="15113" max="15113" width="10.6640625" style="2" customWidth="1"/>
    <col min="15114" max="15119" width="0" style="2" hidden="1" customWidth="1"/>
    <col min="15120" max="15120" width="14.21875" style="2" customWidth="1"/>
    <col min="15121" max="15352" width="9" style="2"/>
    <col min="15353" max="15353" width="2.77734375" style="2" customWidth="1"/>
    <col min="15354" max="15354" width="15.77734375" style="2" customWidth="1"/>
    <col min="15355" max="15355" width="12.88671875" style="2" customWidth="1"/>
    <col min="15356" max="15356" width="6.44140625" style="2" customWidth="1"/>
    <col min="15357" max="15357" width="12.88671875" style="2" customWidth="1"/>
    <col min="15358" max="15358" width="6.44140625" style="2" customWidth="1"/>
    <col min="15359" max="15359" width="12.88671875" style="2" customWidth="1"/>
    <col min="15360" max="15360" width="6.6640625" style="2" customWidth="1"/>
    <col min="15361" max="15361" width="12.88671875" style="2" customWidth="1"/>
    <col min="15362" max="15362" width="6.6640625" style="2" customWidth="1"/>
    <col min="15363" max="15363" width="8.109375" style="2" customWidth="1"/>
    <col min="15364" max="15364" width="16.6640625" style="2" customWidth="1"/>
    <col min="15365" max="15365" width="10.6640625" style="2" customWidth="1"/>
    <col min="15366" max="15366" width="16.6640625" style="2" customWidth="1"/>
    <col min="15367" max="15367" width="10.6640625" style="2" customWidth="1"/>
    <col min="15368" max="15368" width="16.6640625" style="2" customWidth="1"/>
    <col min="15369" max="15369" width="10.6640625" style="2" customWidth="1"/>
    <col min="15370" max="15375" width="0" style="2" hidden="1" customWidth="1"/>
    <col min="15376" max="15376" width="14.21875" style="2" customWidth="1"/>
    <col min="15377" max="15608" width="9" style="2"/>
    <col min="15609" max="15609" width="2.77734375" style="2" customWidth="1"/>
    <col min="15610" max="15610" width="15.77734375" style="2" customWidth="1"/>
    <col min="15611" max="15611" width="12.88671875" style="2" customWidth="1"/>
    <col min="15612" max="15612" width="6.44140625" style="2" customWidth="1"/>
    <col min="15613" max="15613" width="12.88671875" style="2" customWidth="1"/>
    <col min="15614" max="15614" width="6.44140625" style="2" customWidth="1"/>
    <col min="15615" max="15615" width="12.88671875" style="2" customWidth="1"/>
    <col min="15616" max="15616" width="6.6640625" style="2" customWidth="1"/>
    <col min="15617" max="15617" width="12.88671875" style="2" customWidth="1"/>
    <col min="15618" max="15618" width="6.6640625" style="2" customWidth="1"/>
    <col min="15619" max="15619" width="8.109375" style="2" customWidth="1"/>
    <col min="15620" max="15620" width="16.6640625" style="2" customWidth="1"/>
    <col min="15621" max="15621" width="10.6640625" style="2" customWidth="1"/>
    <col min="15622" max="15622" width="16.6640625" style="2" customWidth="1"/>
    <col min="15623" max="15623" width="10.6640625" style="2" customWidth="1"/>
    <col min="15624" max="15624" width="16.6640625" style="2" customWidth="1"/>
    <col min="15625" max="15625" width="10.6640625" style="2" customWidth="1"/>
    <col min="15626" max="15631" width="0" style="2" hidden="1" customWidth="1"/>
    <col min="15632" max="15632" width="14.21875" style="2" customWidth="1"/>
    <col min="15633" max="15864" width="9" style="2"/>
    <col min="15865" max="15865" width="2.77734375" style="2" customWidth="1"/>
    <col min="15866" max="15866" width="15.77734375" style="2" customWidth="1"/>
    <col min="15867" max="15867" width="12.88671875" style="2" customWidth="1"/>
    <col min="15868" max="15868" width="6.44140625" style="2" customWidth="1"/>
    <col min="15869" max="15869" width="12.88671875" style="2" customWidth="1"/>
    <col min="15870" max="15870" width="6.44140625" style="2" customWidth="1"/>
    <col min="15871" max="15871" width="12.88671875" style="2" customWidth="1"/>
    <col min="15872" max="15872" width="6.6640625" style="2" customWidth="1"/>
    <col min="15873" max="15873" width="12.88671875" style="2" customWidth="1"/>
    <col min="15874" max="15874" width="6.6640625" style="2" customWidth="1"/>
    <col min="15875" max="15875" width="8.109375" style="2" customWidth="1"/>
    <col min="15876" max="15876" width="16.6640625" style="2" customWidth="1"/>
    <col min="15877" max="15877" width="10.6640625" style="2" customWidth="1"/>
    <col min="15878" max="15878" width="16.6640625" style="2" customWidth="1"/>
    <col min="15879" max="15879" width="10.6640625" style="2" customWidth="1"/>
    <col min="15880" max="15880" width="16.6640625" style="2" customWidth="1"/>
    <col min="15881" max="15881" width="10.6640625" style="2" customWidth="1"/>
    <col min="15882" max="15887" width="0" style="2" hidden="1" customWidth="1"/>
    <col min="15888" max="15888" width="14.21875" style="2" customWidth="1"/>
    <col min="15889" max="16120" width="9" style="2"/>
    <col min="16121" max="16121" width="2.77734375" style="2" customWidth="1"/>
    <col min="16122" max="16122" width="15.77734375" style="2" customWidth="1"/>
    <col min="16123" max="16123" width="12.88671875" style="2" customWidth="1"/>
    <col min="16124" max="16124" width="6.44140625" style="2" customWidth="1"/>
    <col min="16125" max="16125" width="12.88671875" style="2" customWidth="1"/>
    <col min="16126" max="16126" width="6.44140625" style="2" customWidth="1"/>
    <col min="16127" max="16127" width="12.88671875" style="2" customWidth="1"/>
    <col min="16128" max="16128" width="6.6640625" style="2" customWidth="1"/>
    <col min="16129" max="16129" width="12.88671875" style="2" customWidth="1"/>
    <col min="16130" max="16130" width="6.6640625" style="2" customWidth="1"/>
    <col min="16131" max="16131" width="8.109375" style="2" customWidth="1"/>
    <col min="16132" max="16132" width="16.6640625" style="2" customWidth="1"/>
    <col min="16133" max="16133" width="10.6640625" style="2" customWidth="1"/>
    <col min="16134" max="16134" width="16.6640625" style="2" customWidth="1"/>
    <col min="16135" max="16135" width="10.6640625" style="2" customWidth="1"/>
    <col min="16136" max="16136" width="16.6640625" style="2" customWidth="1"/>
    <col min="16137" max="16137" width="10.6640625" style="2" customWidth="1"/>
    <col min="16138" max="16143" width="0" style="2" hidden="1" customWidth="1"/>
    <col min="16144" max="16144" width="14.21875" style="2" customWidth="1"/>
    <col min="16145" max="16384" width="9" style="2"/>
  </cols>
  <sheetData>
    <row r="1" spans="1:16" ht="16.2">
      <c r="A1" s="1" t="s">
        <v>41</v>
      </c>
    </row>
    <row r="2" spans="1:16" ht="12" customHeight="1">
      <c r="A2" s="1"/>
      <c r="L2" s="3"/>
      <c r="N2" s="3"/>
      <c r="P2" s="3" t="s">
        <v>0</v>
      </c>
    </row>
    <row r="3" spans="1:16" ht="17.25" customHeight="1">
      <c r="A3" s="32" t="s">
        <v>1</v>
      </c>
      <c r="B3" s="33"/>
      <c r="C3" s="38" t="s">
        <v>2</v>
      </c>
      <c r="D3" s="39"/>
      <c r="E3" s="39"/>
      <c r="F3" s="39"/>
      <c r="G3" s="39"/>
      <c r="H3" s="39"/>
      <c r="I3" s="39"/>
      <c r="J3" s="40"/>
      <c r="K3" s="38" t="s">
        <v>3</v>
      </c>
      <c r="L3" s="39"/>
      <c r="M3" s="39"/>
      <c r="N3" s="39"/>
      <c r="O3" s="39"/>
      <c r="P3" s="40"/>
    </row>
    <row r="4" spans="1:16" ht="6.75" customHeight="1">
      <c r="A4" s="34"/>
      <c r="B4" s="35"/>
      <c r="C4" s="4"/>
      <c r="D4" s="5"/>
      <c r="E4" s="4"/>
      <c r="F4" s="5"/>
      <c r="G4" s="4"/>
      <c r="H4" s="5"/>
      <c r="I4" s="4"/>
      <c r="J4" s="5"/>
      <c r="K4" s="4"/>
      <c r="L4" s="5"/>
      <c r="M4" s="4"/>
      <c r="N4" s="5"/>
      <c r="O4" s="4"/>
      <c r="P4" s="5"/>
    </row>
    <row r="5" spans="1:16" ht="12.9" customHeight="1">
      <c r="A5" s="34"/>
      <c r="B5" s="35"/>
      <c r="C5" s="6" t="s">
        <v>4</v>
      </c>
      <c r="D5" s="7" t="s">
        <v>5</v>
      </c>
      <c r="E5" s="6" t="s">
        <v>6</v>
      </c>
      <c r="F5" s="7" t="s">
        <v>5</v>
      </c>
      <c r="G5" s="6" t="s">
        <v>7</v>
      </c>
      <c r="H5" s="7" t="s">
        <v>5</v>
      </c>
      <c r="I5" s="6" t="s">
        <v>8</v>
      </c>
      <c r="J5" s="7" t="s">
        <v>5</v>
      </c>
      <c r="K5" s="4" t="s">
        <v>9</v>
      </c>
      <c r="L5" s="8" t="s">
        <v>10</v>
      </c>
      <c r="M5" s="4" t="s">
        <v>11</v>
      </c>
      <c r="N5" s="8" t="s">
        <v>10</v>
      </c>
      <c r="O5" s="4" t="s">
        <v>12</v>
      </c>
      <c r="P5" s="8" t="s">
        <v>10</v>
      </c>
    </row>
    <row r="6" spans="1:16">
      <c r="A6" s="36"/>
      <c r="B6" s="37"/>
      <c r="C6" s="9"/>
      <c r="D6" s="10" t="s">
        <v>13</v>
      </c>
      <c r="E6" s="9"/>
      <c r="F6" s="10" t="s">
        <v>13</v>
      </c>
      <c r="G6" s="9"/>
      <c r="H6" s="10" t="s">
        <v>13</v>
      </c>
      <c r="I6" s="9"/>
      <c r="J6" s="10" t="s">
        <v>13</v>
      </c>
      <c r="K6" s="11"/>
      <c r="L6" s="12" t="s">
        <v>13</v>
      </c>
      <c r="M6" s="11"/>
      <c r="N6" s="12" t="s">
        <v>13</v>
      </c>
      <c r="O6" s="11"/>
      <c r="P6" s="12" t="s">
        <v>13</v>
      </c>
    </row>
    <row r="7" spans="1:16" ht="33.75" customHeight="1">
      <c r="A7" s="13">
        <v>1</v>
      </c>
      <c r="B7" s="14" t="s">
        <v>14</v>
      </c>
      <c r="C7" s="15">
        <v>18399886</v>
      </c>
      <c r="D7" s="16">
        <f t="shared" ref="D7:D20" si="0">ROUND(C7/$C$30*100,1)</f>
        <v>32.1</v>
      </c>
      <c r="E7" s="17">
        <v>17802993</v>
      </c>
      <c r="F7" s="16">
        <v>29.8</v>
      </c>
      <c r="G7" s="17">
        <v>18146881</v>
      </c>
      <c r="H7" s="16">
        <v>26.6</v>
      </c>
      <c r="I7" s="17">
        <v>18189623</v>
      </c>
      <c r="J7" s="16">
        <v>33.6</v>
      </c>
      <c r="K7" s="30">
        <f>C7-E7</f>
        <v>596893</v>
      </c>
      <c r="L7" s="31">
        <f t="shared" ref="L7:L14" si="1">K7/E7*100</f>
        <v>3.3527677059694403</v>
      </c>
      <c r="M7" s="30">
        <f>E7-G7</f>
        <v>-343888</v>
      </c>
      <c r="N7" s="31">
        <f t="shared" ref="N7:N14" si="2">M7/G7*100</f>
        <v>-1.8950253765371583</v>
      </c>
      <c r="O7" s="30">
        <f>G7-I7</f>
        <v>-42742</v>
      </c>
      <c r="P7" s="31">
        <f>O7/I7*100</f>
        <v>-0.23498013125395728</v>
      </c>
    </row>
    <row r="8" spans="1:16" ht="33.75" customHeight="1">
      <c r="A8" s="20">
        <v>2</v>
      </c>
      <c r="B8" s="21" t="s">
        <v>15</v>
      </c>
      <c r="C8" s="15">
        <v>466366</v>
      </c>
      <c r="D8" s="16">
        <f>ROUND(C8/$C$30*100,1)</f>
        <v>0.8</v>
      </c>
      <c r="E8" s="17">
        <v>459295</v>
      </c>
      <c r="F8" s="16">
        <v>0.8</v>
      </c>
      <c r="G8" s="17">
        <v>452760</v>
      </c>
      <c r="H8" s="16">
        <v>0.7</v>
      </c>
      <c r="I8" s="17">
        <v>434671</v>
      </c>
      <c r="J8" s="16">
        <v>0.8</v>
      </c>
      <c r="K8" s="30">
        <f t="shared" ref="K8:K11" si="3">C8-E8</f>
        <v>7071</v>
      </c>
      <c r="L8" s="31">
        <f t="shared" ref="L8:L11" si="4">K8/E8*100</f>
        <v>1.5395334153430802</v>
      </c>
      <c r="M8" s="30">
        <f t="shared" ref="M8:M11" si="5">E8-G8</f>
        <v>6535</v>
      </c>
      <c r="N8" s="31">
        <f t="shared" ref="N8:N11" si="6">M8/G8*100</f>
        <v>1.4433695556144537</v>
      </c>
      <c r="O8" s="30">
        <f t="shared" ref="O8:O11" si="7">G8-I8</f>
        <v>18089</v>
      </c>
      <c r="P8" s="31">
        <f t="shared" ref="P8:P11" si="8">O8/I8*100</f>
        <v>4.161538266873106</v>
      </c>
    </row>
    <row r="9" spans="1:16" ht="33.75" customHeight="1">
      <c r="A9" s="20">
        <v>3</v>
      </c>
      <c r="B9" s="21" t="s">
        <v>16</v>
      </c>
      <c r="C9" s="15">
        <v>4126</v>
      </c>
      <c r="D9" s="16">
        <f t="shared" si="0"/>
        <v>0</v>
      </c>
      <c r="E9" s="17">
        <v>8295</v>
      </c>
      <c r="F9" s="16">
        <v>0</v>
      </c>
      <c r="G9" s="17">
        <v>11393</v>
      </c>
      <c r="H9" s="16">
        <v>0</v>
      </c>
      <c r="I9" s="17">
        <v>9412</v>
      </c>
      <c r="J9" s="16">
        <v>0</v>
      </c>
      <c r="K9" s="30">
        <f t="shared" si="3"/>
        <v>-4169</v>
      </c>
      <c r="L9" s="31">
        <f t="shared" si="4"/>
        <v>-50.259192284508735</v>
      </c>
      <c r="M9" s="30">
        <f t="shared" si="5"/>
        <v>-3098</v>
      </c>
      <c r="N9" s="31">
        <f t="shared" si="6"/>
        <v>-27.19213552181164</v>
      </c>
      <c r="O9" s="30">
        <f t="shared" si="7"/>
        <v>1981</v>
      </c>
      <c r="P9" s="31">
        <f t="shared" si="8"/>
        <v>21.047598810029751</v>
      </c>
    </row>
    <row r="10" spans="1:16" ht="33.75" customHeight="1">
      <c r="A10" s="20">
        <v>4</v>
      </c>
      <c r="B10" s="21" t="s">
        <v>17</v>
      </c>
      <c r="C10" s="15">
        <v>79528</v>
      </c>
      <c r="D10" s="16">
        <f t="shared" si="0"/>
        <v>0.1</v>
      </c>
      <c r="E10" s="17">
        <v>85273</v>
      </c>
      <c r="F10" s="16">
        <v>0.1</v>
      </c>
      <c r="G10" s="17">
        <v>53589</v>
      </c>
      <c r="H10" s="16">
        <v>0.1</v>
      </c>
      <c r="I10" s="17">
        <v>59082</v>
      </c>
      <c r="J10" s="16">
        <v>0.1</v>
      </c>
      <c r="K10" s="30">
        <f t="shared" si="3"/>
        <v>-5745</v>
      </c>
      <c r="L10" s="31">
        <f t="shared" si="4"/>
        <v>-6.7371852755268371</v>
      </c>
      <c r="M10" s="30">
        <f t="shared" si="5"/>
        <v>31684</v>
      </c>
      <c r="N10" s="31">
        <f t="shared" si="6"/>
        <v>59.124073970404382</v>
      </c>
      <c r="O10" s="30">
        <f t="shared" si="7"/>
        <v>-5493</v>
      </c>
      <c r="P10" s="31">
        <f t="shared" si="8"/>
        <v>-9.2972478927592146</v>
      </c>
    </row>
    <row r="11" spans="1:16" ht="33.75" customHeight="1">
      <c r="A11" s="20">
        <v>5</v>
      </c>
      <c r="B11" s="22" t="s">
        <v>18</v>
      </c>
      <c r="C11" s="15">
        <v>58941</v>
      </c>
      <c r="D11" s="16">
        <f t="shared" si="0"/>
        <v>0.1</v>
      </c>
      <c r="E11" s="17">
        <v>98529</v>
      </c>
      <c r="F11" s="16">
        <v>0.2</v>
      </c>
      <c r="G11" s="17">
        <v>61574</v>
      </c>
      <c r="H11" s="16">
        <v>0.1</v>
      </c>
      <c r="I11" s="17">
        <v>40991</v>
      </c>
      <c r="J11" s="16">
        <v>0.1</v>
      </c>
      <c r="K11" s="30">
        <f t="shared" si="3"/>
        <v>-39588</v>
      </c>
      <c r="L11" s="31">
        <f t="shared" si="4"/>
        <v>-40.179033584020942</v>
      </c>
      <c r="M11" s="30">
        <f t="shared" si="5"/>
        <v>36955</v>
      </c>
      <c r="N11" s="31">
        <f t="shared" si="6"/>
        <v>60.017215058303833</v>
      </c>
      <c r="O11" s="30">
        <f t="shared" si="7"/>
        <v>20583</v>
      </c>
      <c r="P11" s="31">
        <f t="shared" si="8"/>
        <v>50.21346149154693</v>
      </c>
    </row>
    <row r="12" spans="1:16" ht="33.75" customHeight="1">
      <c r="A12" s="20">
        <v>6</v>
      </c>
      <c r="B12" s="21" t="s">
        <v>19</v>
      </c>
      <c r="C12" s="15">
        <v>284415</v>
      </c>
      <c r="D12" s="16">
        <f t="shared" si="0"/>
        <v>0.5</v>
      </c>
      <c r="E12" s="23">
        <v>234211</v>
      </c>
      <c r="F12" s="24">
        <v>0.4</v>
      </c>
      <c r="G12" s="23">
        <v>118381</v>
      </c>
      <c r="H12" s="23">
        <v>0.2</v>
      </c>
      <c r="I12" s="23" t="s">
        <v>20</v>
      </c>
      <c r="J12" s="23" t="s">
        <v>20</v>
      </c>
      <c r="K12" s="18">
        <f t="shared" ref="K12:K16" si="9">C12-E12</f>
        <v>50204</v>
      </c>
      <c r="L12" s="16">
        <f t="shared" si="1"/>
        <v>21.435372377898563</v>
      </c>
      <c r="M12" s="18">
        <f t="shared" ref="M12:M16" si="10">E12-G12</f>
        <v>115830</v>
      </c>
      <c r="N12" s="16">
        <f t="shared" si="2"/>
        <v>97.845093384918187</v>
      </c>
      <c r="O12" s="18">
        <v>118381</v>
      </c>
      <c r="P12" s="25" t="s">
        <v>21</v>
      </c>
    </row>
    <row r="13" spans="1:16" ht="33.75" customHeight="1">
      <c r="A13" s="20">
        <v>7</v>
      </c>
      <c r="B13" s="21" t="s">
        <v>22</v>
      </c>
      <c r="C13" s="15">
        <v>3026734</v>
      </c>
      <c r="D13" s="16">
        <f t="shared" si="0"/>
        <v>5.3</v>
      </c>
      <c r="E13" s="17">
        <v>2917968</v>
      </c>
      <c r="F13" s="16">
        <v>4.9000000000000004</v>
      </c>
      <c r="G13" s="17">
        <v>2684818</v>
      </c>
      <c r="H13" s="16">
        <v>3.9</v>
      </c>
      <c r="I13" s="17">
        <v>2203619</v>
      </c>
      <c r="J13" s="16">
        <v>4.0999999999999996</v>
      </c>
      <c r="K13" s="18">
        <f t="shared" si="9"/>
        <v>108766</v>
      </c>
      <c r="L13" s="16">
        <f t="shared" si="1"/>
        <v>3.7274569152231964</v>
      </c>
      <c r="M13" s="18">
        <f t="shared" si="10"/>
        <v>233150</v>
      </c>
      <c r="N13" s="16">
        <f t="shared" si="2"/>
        <v>8.6840150803518164</v>
      </c>
      <c r="O13" s="18">
        <f t="shared" ref="O13:O14" si="11">G13-I13</f>
        <v>481199</v>
      </c>
      <c r="P13" s="16">
        <f t="shared" ref="P13:P30" si="12">O13/I13*100</f>
        <v>21.836760347410326</v>
      </c>
    </row>
    <row r="14" spans="1:16" ht="33.75" customHeight="1">
      <c r="A14" s="20">
        <v>8</v>
      </c>
      <c r="B14" s="22" t="s">
        <v>23</v>
      </c>
      <c r="C14" s="15">
        <v>149552</v>
      </c>
      <c r="D14" s="16">
        <f t="shared" si="0"/>
        <v>0.3</v>
      </c>
      <c r="E14" s="17">
        <v>150501</v>
      </c>
      <c r="F14" s="16">
        <v>0.3</v>
      </c>
      <c r="G14" s="17">
        <v>140092</v>
      </c>
      <c r="H14" s="16">
        <v>0.2</v>
      </c>
      <c r="I14" s="17">
        <v>148683</v>
      </c>
      <c r="J14" s="16">
        <v>0.3</v>
      </c>
      <c r="K14" s="30">
        <f t="shared" si="9"/>
        <v>-949</v>
      </c>
      <c r="L14" s="31">
        <f t="shared" si="1"/>
        <v>-0.63056059428176559</v>
      </c>
      <c r="M14" s="30">
        <f t="shared" si="10"/>
        <v>10409</v>
      </c>
      <c r="N14" s="31">
        <f t="shared" si="2"/>
        <v>7.4301173514547587</v>
      </c>
      <c r="O14" s="30">
        <f t="shared" si="11"/>
        <v>-8591</v>
      </c>
      <c r="P14" s="31">
        <f t="shared" si="12"/>
        <v>-5.7780647417660393</v>
      </c>
    </row>
    <row r="15" spans="1:16" ht="33.75" customHeight="1">
      <c r="A15" s="20">
        <v>9</v>
      </c>
      <c r="B15" s="22" t="s">
        <v>24</v>
      </c>
      <c r="C15" s="15">
        <v>629</v>
      </c>
      <c r="D15" s="16">
        <f t="shared" si="0"/>
        <v>0</v>
      </c>
      <c r="E15" s="17">
        <v>0</v>
      </c>
      <c r="F15" s="16">
        <v>0</v>
      </c>
      <c r="G15" s="17">
        <v>11</v>
      </c>
      <c r="H15" s="16">
        <v>0</v>
      </c>
      <c r="I15" s="17">
        <v>66232</v>
      </c>
      <c r="J15" s="16">
        <v>0.1</v>
      </c>
      <c r="K15" s="18">
        <f t="shared" si="9"/>
        <v>629</v>
      </c>
      <c r="L15" s="25" t="s">
        <v>21</v>
      </c>
      <c r="M15" s="30">
        <f t="shared" si="10"/>
        <v>-11</v>
      </c>
      <c r="N15" s="25" t="s">
        <v>25</v>
      </c>
      <c r="O15" s="30">
        <f t="shared" ref="O15" si="13">G15-I15</f>
        <v>-66221</v>
      </c>
      <c r="P15" s="31">
        <f t="shared" ref="P15" si="14">O15/I15*100</f>
        <v>-99.983391713975124</v>
      </c>
    </row>
    <row r="16" spans="1:16" ht="33.75" customHeight="1">
      <c r="A16" s="20">
        <v>10</v>
      </c>
      <c r="B16" s="21" t="s">
        <v>26</v>
      </c>
      <c r="C16" s="15">
        <v>43308</v>
      </c>
      <c r="D16" s="16">
        <f t="shared" si="0"/>
        <v>0.1</v>
      </c>
      <c r="E16" s="23">
        <v>44186</v>
      </c>
      <c r="F16" s="24">
        <v>0.1</v>
      </c>
      <c r="G16" s="23">
        <v>40155</v>
      </c>
      <c r="H16" s="24">
        <v>0.1</v>
      </c>
      <c r="I16" s="23">
        <v>20839</v>
      </c>
      <c r="J16" s="23">
        <v>0</v>
      </c>
      <c r="K16" s="30">
        <f t="shared" si="9"/>
        <v>-878</v>
      </c>
      <c r="L16" s="31">
        <f t="shared" ref="L16" si="15">K16/E16*100</f>
        <v>-1.9870547232154983</v>
      </c>
      <c r="M16" s="30">
        <f t="shared" si="10"/>
        <v>4031</v>
      </c>
      <c r="N16" s="31">
        <f t="shared" ref="N16" si="16">M16/G16*100</f>
        <v>10.038600423359483</v>
      </c>
      <c r="O16" s="30">
        <f t="shared" ref="O16" si="17">G16-I16</f>
        <v>19316</v>
      </c>
      <c r="P16" s="31">
        <f t="shared" si="12"/>
        <v>92.691587888094446</v>
      </c>
    </row>
    <row r="17" spans="1:16" ht="33.75" customHeight="1">
      <c r="A17" s="20">
        <v>11</v>
      </c>
      <c r="B17" s="21" t="s">
        <v>27</v>
      </c>
      <c r="C17" s="15">
        <v>166133</v>
      </c>
      <c r="D17" s="16">
        <f t="shared" si="0"/>
        <v>0.3</v>
      </c>
      <c r="E17" s="17">
        <v>373871</v>
      </c>
      <c r="F17" s="16">
        <v>0.6</v>
      </c>
      <c r="G17" s="17">
        <v>147802</v>
      </c>
      <c r="H17" s="16">
        <v>0.2</v>
      </c>
      <c r="I17" s="17">
        <v>300764</v>
      </c>
      <c r="J17" s="16">
        <v>0.6</v>
      </c>
      <c r="K17" s="30">
        <f t="shared" ref="K17:K29" si="18">C17-E17</f>
        <v>-207738</v>
      </c>
      <c r="L17" s="31">
        <f t="shared" ref="L17:L29" si="19">K17/E17*100</f>
        <v>-55.564084938387836</v>
      </c>
      <c r="M17" s="30">
        <f t="shared" ref="M17:M29" si="20">E17-G17</f>
        <v>226069</v>
      </c>
      <c r="N17" s="31">
        <f t="shared" ref="N17:N29" si="21">M17/G17*100</f>
        <v>152.95395190863451</v>
      </c>
      <c r="O17" s="30">
        <f t="shared" ref="O17:O29" si="22">G17-I17</f>
        <v>-152962</v>
      </c>
      <c r="P17" s="31">
        <f t="shared" ref="P17:P29" si="23">O17/I17*100</f>
        <v>-50.857815430038166</v>
      </c>
    </row>
    <row r="18" spans="1:16" ht="33.75" customHeight="1">
      <c r="A18" s="20">
        <v>12</v>
      </c>
      <c r="B18" s="21" t="s">
        <v>28</v>
      </c>
      <c r="C18" s="15">
        <v>7863772</v>
      </c>
      <c r="D18" s="16">
        <f t="shared" si="0"/>
        <v>13.7</v>
      </c>
      <c r="E18" s="17">
        <v>7681408</v>
      </c>
      <c r="F18" s="16">
        <v>12.8</v>
      </c>
      <c r="G18" s="17">
        <v>6465524</v>
      </c>
      <c r="H18" s="16">
        <v>9.5</v>
      </c>
      <c r="I18" s="17">
        <v>7249159</v>
      </c>
      <c r="J18" s="16">
        <v>13.4</v>
      </c>
      <c r="K18" s="30">
        <f t="shared" si="18"/>
        <v>182364</v>
      </c>
      <c r="L18" s="31">
        <f t="shared" si="19"/>
        <v>2.3740959990668378</v>
      </c>
      <c r="M18" s="30">
        <f t="shared" si="20"/>
        <v>1215884</v>
      </c>
      <c r="N18" s="31">
        <f t="shared" si="21"/>
        <v>18.805652875157527</v>
      </c>
      <c r="O18" s="30">
        <f t="shared" si="22"/>
        <v>-783635</v>
      </c>
      <c r="P18" s="31">
        <f t="shared" si="23"/>
        <v>-10.810012582149184</v>
      </c>
    </row>
    <row r="19" spans="1:16" ht="33.75" customHeight="1">
      <c r="A19" s="20">
        <v>13</v>
      </c>
      <c r="B19" s="22" t="s">
        <v>29</v>
      </c>
      <c r="C19" s="15">
        <v>14082</v>
      </c>
      <c r="D19" s="16">
        <f t="shared" si="0"/>
        <v>0</v>
      </c>
      <c r="E19" s="17">
        <v>15510</v>
      </c>
      <c r="F19" s="16">
        <v>0</v>
      </c>
      <c r="G19" s="17">
        <v>15742</v>
      </c>
      <c r="H19" s="16">
        <v>0</v>
      </c>
      <c r="I19" s="17">
        <v>13916</v>
      </c>
      <c r="J19" s="16">
        <v>0</v>
      </c>
      <c r="K19" s="30">
        <f t="shared" si="18"/>
        <v>-1428</v>
      </c>
      <c r="L19" s="31">
        <f t="shared" si="19"/>
        <v>-9.2069632495164413</v>
      </c>
      <c r="M19" s="30">
        <f t="shared" si="20"/>
        <v>-232</v>
      </c>
      <c r="N19" s="31">
        <f t="shared" si="21"/>
        <v>-1.4737644517850337</v>
      </c>
      <c r="O19" s="30">
        <f t="shared" si="22"/>
        <v>1826</v>
      </c>
      <c r="P19" s="31">
        <f t="shared" si="23"/>
        <v>13.121586662834147</v>
      </c>
    </row>
    <row r="20" spans="1:16" ht="33.75" customHeight="1">
      <c r="A20" s="20">
        <v>14</v>
      </c>
      <c r="B20" s="22" t="s">
        <v>30</v>
      </c>
      <c r="C20" s="15">
        <v>129801</v>
      </c>
      <c r="D20" s="16">
        <f t="shared" si="0"/>
        <v>0.2</v>
      </c>
      <c r="E20" s="17">
        <v>162447</v>
      </c>
      <c r="F20" s="16">
        <v>0.3</v>
      </c>
      <c r="G20" s="17">
        <v>159879</v>
      </c>
      <c r="H20" s="16">
        <v>0.2</v>
      </c>
      <c r="I20" s="17">
        <v>236921</v>
      </c>
      <c r="J20" s="16">
        <v>0.4</v>
      </c>
      <c r="K20" s="30">
        <f t="shared" si="18"/>
        <v>-32646</v>
      </c>
      <c r="L20" s="31">
        <f t="shared" si="19"/>
        <v>-20.096400672219247</v>
      </c>
      <c r="M20" s="30">
        <f t="shared" si="20"/>
        <v>2568</v>
      </c>
      <c r="N20" s="31">
        <f t="shared" si="21"/>
        <v>1.6062146998667741</v>
      </c>
      <c r="O20" s="30">
        <f t="shared" si="22"/>
        <v>-77042</v>
      </c>
      <c r="P20" s="31">
        <f t="shared" si="23"/>
        <v>-32.518012333225002</v>
      </c>
    </row>
    <row r="21" spans="1:16" ht="33.75" customHeight="1">
      <c r="A21" s="20">
        <v>15</v>
      </c>
      <c r="B21" s="22" t="s">
        <v>31</v>
      </c>
      <c r="C21" s="15">
        <v>623825</v>
      </c>
      <c r="D21" s="19">
        <f>ROUND(C21/$C$30*100,1)</f>
        <v>1.1000000000000001</v>
      </c>
      <c r="E21" s="17">
        <v>639559</v>
      </c>
      <c r="F21" s="16">
        <v>1.1000000000000001</v>
      </c>
      <c r="G21" s="17">
        <v>641123</v>
      </c>
      <c r="H21" s="16">
        <v>1</v>
      </c>
      <c r="I21" s="17">
        <v>675091</v>
      </c>
      <c r="J21" s="16">
        <v>1.3</v>
      </c>
      <c r="K21" s="30">
        <f t="shared" si="18"/>
        <v>-15734</v>
      </c>
      <c r="L21" s="31">
        <f t="shared" si="19"/>
        <v>-2.4601326851783805</v>
      </c>
      <c r="M21" s="30">
        <f t="shared" si="20"/>
        <v>-1564</v>
      </c>
      <c r="N21" s="31">
        <f t="shared" si="21"/>
        <v>-0.24394694933733466</v>
      </c>
      <c r="O21" s="30">
        <f t="shared" si="22"/>
        <v>-33968</v>
      </c>
      <c r="P21" s="31">
        <f t="shared" si="23"/>
        <v>-5.0316179596528467</v>
      </c>
    </row>
    <row r="22" spans="1:16" ht="33.75" customHeight="1">
      <c r="A22" s="20">
        <v>16</v>
      </c>
      <c r="B22" s="21" t="s">
        <v>32</v>
      </c>
      <c r="C22" s="15">
        <v>10359568</v>
      </c>
      <c r="D22" s="16">
        <f t="shared" ref="D22:D29" si="24">ROUND(C22/$C$30*100,1)</f>
        <v>18.100000000000001</v>
      </c>
      <c r="E22" s="17">
        <v>12258340</v>
      </c>
      <c r="F22" s="16">
        <v>20.5</v>
      </c>
      <c r="G22" s="17">
        <v>21547598</v>
      </c>
      <c r="H22" s="16">
        <v>31.6</v>
      </c>
      <c r="I22" s="17">
        <v>7623717</v>
      </c>
      <c r="J22" s="16">
        <v>14.1</v>
      </c>
      <c r="K22" s="30">
        <f t="shared" si="18"/>
        <v>-1898772</v>
      </c>
      <c r="L22" s="31">
        <f t="shared" si="19"/>
        <v>-15.489633996120192</v>
      </c>
      <c r="M22" s="30">
        <f t="shared" si="20"/>
        <v>-9289258</v>
      </c>
      <c r="N22" s="31">
        <f t="shared" si="21"/>
        <v>-43.110410728843185</v>
      </c>
      <c r="O22" s="30">
        <f t="shared" si="22"/>
        <v>13923881</v>
      </c>
      <c r="P22" s="31">
        <f t="shared" si="23"/>
        <v>182.63900666826956</v>
      </c>
    </row>
    <row r="23" spans="1:16" ht="33.75" customHeight="1">
      <c r="A23" s="20">
        <v>17</v>
      </c>
      <c r="B23" s="21" t="s">
        <v>33</v>
      </c>
      <c r="C23" s="15">
        <v>3465320</v>
      </c>
      <c r="D23" s="16">
        <f t="shared" si="24"/>
        <v>6</v>
      </c>
      <c r="E23" s="17">
        <v>3497618</v>
      </c>
      <c r="F23" s="16">
        <v>5.8</v>
      </c>
      <c r="G23" s="17">
        <v>3678308</v>
      </c>
      <c r="H23" s="16">
        <v>5.4</v>
      </c>
      <c r="I23" s="17">
        <v>3696405</v>
      </c>
      <c r="J23" s="16">
        <v>6.8</v>
      </c>
      <c r="K23" s="30">
        <f t="shared" si="18"/>
        <v>-32298</v>
      </c>
      <c r="L23" s="31">
        <f t="shared" si="19"/>
        <v>-0.92342845902554249</v>
      </c>
      <c r="M23" s="30">
        <f t="shared" si="20"/>
        <v>-180690</v>
      </c>
      <c r="N23" s="31">
        <f t="shared" si="21"/>
        <v>-4.9123129438861568</v>
      </c>
      <c r="O23" s="30">
        <f t="shared" si="22"/>
        <v>-18097</v>
      </c>
      <c r="P23" s="31">
        <f t="shared" si="23"/>
        <v>-0.48958379831214383</v>
      </c>
    </row>
    <row r="24" spans="1:16" ht="33.75" customHeight="1">
      <c r="A24" s="20">
        <v>18</v>
      </c>
      <c r="B24" s="21" t="s">
        <v>34</v>
      </c>
      <c r="C24" s="15">
        <v>189617</v>
      </c>
      <c r="D24" s="16">
        <f t="shared" si="24"/>
        <v>0.3</v>
      </c>
      <c r="E24" s="17">
        <v>127163</v>
      </c>
      <c r="F24" s="16">
        <v>0.2</v>
      </c>
      <c r="G24" s="17">
        <v>141580</v>
      </c>
      <c r="H24" s="16">
        <v>0.2</v>
      </c>
      <c r="I24" s="17">
        <v>108814</v>
      </c>
      <c r="J24" s="16">
        <v>0.2</v>
      </c>
      <c r="K24" s="30">
        <f t="shared" si="18"/>
        <v>62454</v>
      </c>
      <c r="L24" s="31">
        <f t="shared" si="19"/>
        <v>49.113342717614401</v>
      </c>
      <c r="M24" s="30">
        <f t="shared" si="20"/>
        <v>-14417</v>
      </c>
      <c r="N24" s="31">
        <f t="shared" si="21"/>
        <v>-10.18293544285916</v>
      </c>
      <c r="O24" s="30">
        <f t="shared" si="22"/>
        <v>32766</v>
      </c>
      <c r="P24" s="31">
        <f t="shared" si="23"/>
        <v>30.111934126123472</v>
      </c>
    </row>
    <row r="25" spans="1:16" ht="33.75" customHeight="1">
      <c r="A25" s="20">
        <v>19</v>
      </c>
      <c r="B25" s="21" t="s">
        <v>35</v>
      </c>
      <c r="C25" s="15">
        <v>1279563</v>
      </c>
      <c r="D25" s="16">
        <f t="shared" si="24"/>
        <v>2.2000000000000002</v>
      </c>
      <c r="E25" s="17">
        <v>793976</v>
      </c>
      <c r="F25" s="16">
        <v>1.3</v>
      </c>
      <c r="G25" s="17">
        <v>88298</v>
      </c>
      <c r="H25" s="16">
        <v>0.1</v>
      </c>
      <c r="I25" s="17">
        <v>162139</v>
      </c>
      <c r="J25" s="16">
        <v>0.3</v>
      </c>
      <c r="K25" s="30">
        <f t="shared" si="18"/>
        <v>485587</v>
      </c>
      <c r="L25" s="31">
        <f t="shared" si="19"/>
        <v>61.158901528509681</v>
      </c>
      <c r="M25" s="30">
        <f t="shared" si="20"/>
        <v>705678</v>
      </c>
      <c r="N25" s="31">
        <f t="shared" si="21"/>
        <v>799.20043489093746</v>
      </c>
      <c r="O25" s="30">
        <f t="shared" si="22"/>
        <v>-73841</v>
      </c>
      <c r="P25" s="31">
        <f t="shared" si="23"/>
        <v>-45.541788218750575</v>
      </c>
    </row>
    <row r="26" spans="1:16" ht="33.75" customHeight="1">
      <c r="A26" s="20">
        <v>20</v>
      </c>
      <c r="B26" s="21" t="s">
        <v>36</v>
      </c>
      <c r="C26" s="15">
        <v>2897990</v>
      </c>
      <c r="D26" s="16">
        <f t="shared" si="24"/>
        <v>5</v>
      </c>
      <c r="E26" s="17">
        <v>1352496</v>
      </c>
      <c r="F26" s="16">
        <v>2.2999999999999998</v>
      </c>
      <c r="G26" s="17">
        <v>1955022</v>
      </c>
      <c r="H26" s="16">
        <v>2.9</v>
      </c>
      <c r="I26" s="17">
        <v>3458323</v>
      </c>
      <c r="J26" s="16">
        <v>6.4</v>
      </c>
      <c r="K26" s="30">
        <f t="shared" si="18"/>
        <v>1545494</v>
      </c>
      <c r="L26" s="31">
        <f t="shared" si="19"/>
        <v>114.26976493830665</v>
      </c>
      <c r="M26" s="30">
        <f t="shared" si="20"/>
        <v>-602526</v>
      </c>
      <c r="N26" s="31">
        <f t="shared" si="21"/>
        <v>-30.819397428775737</v>
      </c>
      <c r="O26" s="30">
        <f t="shared" si="22"/>
        <v>-1503301</v>
      </c>
      <c r="P26" s="31">
        <f t="shared" si="23"/>
        <v>-43.469074461812852</v>
      </c>
    </row>
    <row r="27" spans="1:16" ht="33.75" customHeight="1">
      <c r="A27" s="20">
        <v>21</v>
      </c>
      <c r="B27" s="21" t="s">
        <v>37</v>
      </c>
      <c r="C27" s="15">
        <v>3417914</v>
      </c>
      <c r="D27" s="16">
        <f t="shared" si="24"/>
        <v>6</v>
      </c>
      <c r="E27" s="17">
        <v>3707782</v>
      </c>
      <c r="F27" s="16">
        <v>6.2</v>
      </c>
      <c r="G27" s="17">
        <v>4232133</v>
      </c>
      <c r="H27" s="16">
        <v>6.2</v>
      </c>
      <c r="I27" s="17">
        <v>2421234</v>
      </c>
      <c r="J27" s="16">
        <v>4.5</v>
      </c>
      <c r="K27" s="30">
        <f t="shared" si="18"/>
        <v>-289868</v>
      </c>
      <c r="L27" s="31">
        <f t="shared" si="19"/>
        <v>-7.8178274774514795</v>
      </c>
      <c r="M27" s="30">
        <f t="shared" si="20"/>
        <v>-524351</v>
      </c>
      <c r="N27" s="31">
        <f t="shared" si="21"/>
        <v>-12.389757127198035</v>
      </c>
      <c r="O27" s="30">
        <f t="shared" si="22"/>
        <v>1810899</v>
      </c>
      <c r="P27" s="31">
        <f t="shared" si="23"/>
        <v>74.792399247656363</v>
      </c>
    </row>
    <row r="28" spans="1:16" ht="33.75" customHeight="1">
      <c r="A28" s="20">
        <v>22</v>
      </c>
      <c r="B28" s="21" t="s">
        <v>38</v>
      </c>
      <c r="C28" s="15">
        <v>2530011</v>
      </c>
      <c r="D28" s="16">
        <f t="shared" si="24"/>
        <v>4.4000000000000004</v>
      </c>
      <c r="E28" s="17">
        <v>2658723</v>
      </c>
      <c r="F28" s="16">
        <v>4.4000000000000004</v>
      </c>
      <c r="G28" s="17">
        <v>2796218</v>
      </c>
      <c r="H28" s="16">
        <v>4.0999999999999996</v>
      </c>
      <c r="I28" s="17">
        <v>2045891</v>
      </c>
      <c r="J28" s="16">
        <v>3.8</v>
      </c>
      <c r="K28" s="30">
        <f t="shared" si="18"/>
        <v>-128712</v>
      </c>
      <c r="L28" s="31">
        <f t="shared" si="19"/>
        <v>-4.8411210946006786</v>
      </c>
      <c r="M28" s="30">
        <f t="shared" si="20"/>
        <v>-137495</v>
      </c>
      <c r="N28" s="31">
        <f t="shared" si="21"/>
        <v>-4.9171774160669877</v>
      </c>
      <c r="O28" s="30">
        <f t="shared" si="22"/>
        <v>750327</v>
      </c>
      <c r="P28" s="31">
        <f t="shared" si="23"/>
        <v>36.674827740089775</v>
      </c>
    </row>
    <row r="29" spans="1:16" ht="33.75" customHeight="1">
      <c r="A29" s="20">
        <v>23</v>
      </c>
      <c r="B29" s="21" t="s">
        <v>39</v>
      </c>
      <c r="C29" s="15">
        <v>1942400</v>
      </c>
      <c r="D29" s="16">
        <f t="shared" si="24"/>
        <v>3.4</v>
      </c>
      <c r="E29" s="17">
        <v>4742000</v>
      </c>
      <c r="F29" s="16">
        <v>7.9</v>
      </c>
      <c r="G29" s="17">
        <v>4581800</v>
      </c>
      <c r="H29" s="16">
        <v>6.7</v>
      </c>
      <c r="I29" s="17">
        <v>4908900</v>
      </c>
      <c r="J29" s="16">
        <v>9.1</v>
      </c>
      <c r="K29" s="30">
        <f t="shared" si="18"/>
        <v>-2799600</v>
      </c>
      <c r="L29" s="31">
        <f t="shared" si="19"/>
        <v>-59.038380430198231</v>
      </c>
      <c r="M29" s="30">
        <f t="shared" si="20"/>
        <v>160200</v>
      </c>
      <c r="N29" s="31">
        <f t="shared" si="21"/>
        <v>3.4964424462001835</v>
      </c>
      <c r="O29" s="30">
        <f t="shared" si="22"/>
        <v>-327100</v>
      </c>
      <c r="P29" s="31">
        <f t="shared" si="23"/>
        <v>-6.6634072806535061</v>
      </c>
    </row>
    <row r="30" spans="1:16" ht="33.75" customHeight="1">
      <c r="A30" s="41" t="s">
        <v>40</v>
      </c>
      <c r="B30" s="42"/>
      <c r="C30" s="23">
        <f t="shared" ref="C30:J30" si="25">SUM(C7:C29)</f>
        <v>57393481</v>
      </c>
      <c r="D30" s="26">
        <f t="shared" si="25"/>
        <v>100.00000000000001</v>
      </c>
      <c r="E30" s="23">
        <f t="shared" si="25"/>
        <v>59812144</v>
      </c>
      <c r="F30" s="26">
        <f t="shared" si="25"/>
        <v>100.00000000000001</v>
      </c>
      <c r="G30" s="23">
        <f t="shared" si="25"/>
        <v>68160681</v>
      </c>
      <c r="H30" s="26">
        <f t="shared" si="25"/>
        <v>100.00000000000001</v>
      </c>
      <c r="I30" s="23">
        <f t="shared" si="25"/>
        <v>54074426</v>
      </c>
      <c r="J30" s="26">
        <f t="shared" si="25"/>
        <v>99.999999999999986</v>
      </c>
      <c r="K30" s="30">
        <f>SUM(K7:K29)</f>
        <v>-2418663</v>
      </c>
      <c r="L30" s="31">
        <f t="shared" ref="L30" si="26">K30/E30*100</f>
        <v>-4.0437657610133488</v>
      </c>
      <c r="M30" s="30">
        <f>SUM(M7:M29)</f>
        <v>-8348537</v>
      </c>
      <c r="N30" s="31">
        <f t="shared" ref="N30" si="27">M30/G30*100</f>
        <v>-12.248318058911414</v>
      </c>
      <c r="O30" s="18">
        <f>SUM(O7:O29)</f>
        <v>14086255</v>
      </c>
      <c r="P30" s="16">
        <f t="shared" si="12"/>
        <v>26.049754092627815</v>
      </c>
    </row>
    <row r="31" spans="1:16" ht="13.5" customHeight="1">
      <c r="A31" s="27"/>
    </row>
    <row r="32" spans="1:16" ht="13.5" customHeight="1">
      <c r="A32" s="27"/>
      <c r="C32" s="28"/>
      <c r="E32" s="28"/>
      <c r="G32" s="28"/>
      <c r="I32" s="28"/>
    </row>
    <row r="34" spans="4:10">
      <c r="D34" s="29"/>
      <c r="F34" s="29"/>
      <c r="H34" s="29"/>
      <c r="J34" s="29"/>
    </row>
  </sheetData>
  <mergeCells count="4">
    <mergeCell ref="A3:B6"/>
    <mergeCell ref="C3:J3"/>
    <mergeCell ref="K3:P3"/>
    <mergeCell ref="A30:B30"/>
  </mergeCells>
  <phoneticPr fontId="3"/>
  <printOptions gridLinesSet="0"/>
  <pageMargins left="0.78740157480314965" right="0.39370078740157483" top="0.39370078740157483" bottom="0.51181102362204722" header="0" footer="0.27559055118110237"/>
  <pageSetup paperSize="9" scale="64" firstPageNumber="24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一般会計 (R4)</vt:lpstr>
      <vt:lpstr>'一般会計 (R4)'!Print_Area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佐野市役所</dc:creator>
  <cp:lastPrinted>2023-10-11T08:59:28Z</cp:lastPrinted>
  <dcterms:created xsi:type="dcterms:W3CDTF">2023-10-10T09:29:25Z</dcterms:created>
  <dcterms:modified xsi:type="dcterms:W3CDTF">2024-03-26T08:32:45Z</dcterms:modified>
</cp:coreProperties>
</file>