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Ｂ)下水道事業分\R6.1経営比較分析(R4決算ベース)\"/>
    </mc:Choice>
  </mc:AlternateContent>
  <workbookProtection workbookAlgorithmName="SHA-512" workbookHashValue="YUelnaO4JzzhPWPOiRqwrMJq0pdC+HaSxGeZYt7z2DAa1B4Ee0MvYTAzrAKZfJS7TptOXcSJMLIiPSI4guHR4A==" workbookSaltValue="cWZ164dXO4nrelfG3nQVvg==" workbookSpinCount="100000" lockStructure="1"/>
  <bookViews>
    <workbookView xWindow="0" yWindow="0" windowWidth="15360" windowHeight="7635"/>
  </bookViews>
  <sheets>
    <sheet name="法適用_下水道事業" sheetId="4" r:id="rId1"/>
    <sheet name="データ" sheetId="5" state="hidden"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AH6" i="5"/>
  <c r="AG6" i="5"/>
  <c r="AF6" i="5"/>
  <c r="AE6" i="5"/>
  <c r="AD6" i="5"/>
  <c r="AC6" i="5"/>
  <c r="AB6" i="5"/>
  <c r="AA6" i="5"/>
  <c r="Z6" i="5"/>
  <c r="Y6" i="5"/>
  <c r="X6" i="5"/>
  <c r="W6" i="5"/>
  <c r="V6" i="5"/>
  <c r="AL10" i="4"/>
  <c r="U6" i="5"/>
  <c r="T6" i="5"/>
  <c r="S6" i="5"/>
  <c r="R6" i="5"/>
  <c r="Q6" i="5"/>
  <c r="P6" i="5"/>
  <c r="O6" i="5"/>
  <c r="N6" i="5"/>
  <c r="M6" i="5"/>
  <c r="L6" i="5"/>
  <c r="K6" i="5"/>
  <c r="J6" i="5"/>
  <c r="I8" i="4"/>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<sst xmlns="http://schemas.openxmlformats.org/spreadsheetml/2006/main" count="275" uniqueCount="116">
  <si>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</si>
  <si>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</si>
  <si>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</si>
  <si>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</si>
  <si>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</si>
  <si>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</si>
  <si>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</si>
  <si>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</si>
  <si>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</si>
  <si>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</si>
  <si>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</si>
  <si>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</si>
  <si>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</si>
  <si>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</si>
  <si>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</si>
  <si>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</si>
  <si>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</si>
  <si>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</si>
  <si>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</si>
  <si>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</si>
  <si>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</si>
  <si>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</si>
  <si>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</si>
  <si>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</si>
  <si>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</si>
  <si>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</si>
  <si>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</si>
  <si>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</si>
  <si>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</si>
  <si>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</si>
  <si>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</si>
  <si>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</si>
  <si>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</si>
  <si>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</si>
  <si>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</si>
  <si>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</si>
  <si>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</si>
  <si>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</si>
  <si>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</si>
  <si>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</si>
  <si>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</si>
  <si>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</si>
  <si>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</si>
  <si>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</si>
  <si>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</si>
  <si>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</si>
  <si>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</si>
  <si>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</si>
  <si>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</si>
  <si>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</si>
  <si>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</si>
  <si>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</si>
  <si>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</si>
  <si>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</si>
  <si>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</si>
  <si>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</si>
  <si>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</si>
  <si>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</si>
  <si>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</si>
  <si>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</si>
  <si>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</si>
  <si>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</si>
  <si>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</si>
  <si>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</si>
  <si>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</si>
  <si>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</si>
  <si>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</si>
  <si>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</si>
  <si>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</si>
  <si>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</si>
  <si>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</si>
  <si>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</si>
  <si>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</si>
  <si>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</si>
  <si>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</si>
  <si>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</si>
  <si>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</si>
  <si>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</si>
  <si>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</si>
  <si>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</si>
  <si>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</si>
  <si>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</si>
  <si>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</si>
  <si>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</si>
  <si>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</si>
  <si>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</si>
  <si>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</si>
  <si>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</si>
  <si>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</si>
  <si>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</si>
  <si>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</si>
  <si>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</si>
  <si>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</si>
  <si>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</si>
  <si>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</si>
  <si>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</si>
  <si>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</si>
  <si>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</si>
  <si>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</si>
  <si>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</si>
  <si>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</si>
  <si>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</si>
  <si>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</si>
  <si>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</si>
  <si>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</si>
  <si>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</si>
  <si>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</si>
  <si>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</si>
  <si>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</si>
  <si>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</si>
  <si>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</si>
  <si>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</si>
  <si>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</si>
  <si>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4"/>
  </si>
  <si>
    <t>　①経常収支比率は、前年度に比べて減少している。これは主に長期前受金戻入及び一般会計からの繰入金の減少によるものである。
　②累積欠損金比率は、存在していない。
　③流動比率は、現金の増加により前年度比で増加し、類似団体や全国平均と比べて高い数値である。
　④企業債残高対事業規模比率は、使用料収入の約９倍の企業債残高があることを示し、前年度よりは低下したものの類似団体や全国平均より高くなっている。
　⑤経費回収率は、前年度よりわずかに改善している。
　⑥汚水処理原価は、１㎥当たり１５０円で前年度と同額であり、類似団体より低く全国平均より高い。
　⑦施設利用率は、前年度より増加となり、類似団体や全国平均より高い状況である。
　⑧水洗化率は、前年度と同程度であり、類似団体より高く全国平均より低い状況となっている。
　経営の健全性・効率性は、④～⑥の指標から見るとやや低い状況にある。</t>
    <rPh sb="10" eb="11">
      <t>ゼン</t>
    </rPh>
    <rPh sb="11" eb="13">
      <t>ネンド</t>
    </rPh>
    <rPh sb="14" eb="15">
      <t>クラ</t>
    </rPh>
    <rPh sb="17" eb="19">
      <t>ゲンショウ</t>
    </rPh>
    <rPh sb="27" eb="28">
      <t>オモ</t>
    </rPh>
    <rPh sb="29" eb="36">
      <t>チョウキマエウケキンレイニュウ</t>
    </rPh>
    <rPh sb="36" eb="37">
      <t>オヨ</t>
    </rPh>
    <rPh sb="38" eb="40">
      <t>イッパン</t>
    </rPh>
    <rPh sb="40" eb="42">
      <t>カイケイ</t>
    </rPh>
    <rPh sb="45" eb="47">
      <t>クリイレ</t>
    </rPh>
    <rPh sb="47" eb="48">
      <t>キン</t>
    </rPh>
    <rPh sb="49" eb="51">
      <t>ゲンショウ</t>
    </rPh>
    <rPh sb="89" eb="91">
      <t>ゲンキン</t>
    </rPh>
    <rPh sb="92" eb="94">
      <t>ゾウカ</t>
    </rPh>
    <rPh sb="97" eb="98">
      <t>ゼン</t>
    </rPh>
    <rPh sb="98" eb="101">
      <t>ネンドヒ</t>
    </rPh>
    <rPh sb="102" eb="104">
      <t>ゾウカ</t>
    </rPh>
    <rPh sb="106" eb="108">
      <t>ルイジ</t>
    </rPh>
    <rPh sb="108" eb="110">
      <t>ダンタイ</t>
    </rPh>
    <rPh sb="111" eb="113">
      <t>ゼンコク</t>
    </rPh>
    <rPh sb="113" eb="115">
      <t>ヘイキン</t>
    </rPh>
    <rPh sb="116" eb="117">
      <t>クラ</t>
    </rPh>
    <rPh sb="119" eb="120">
      <t>タカ</t>
    </rPh>
    <rPh sb="121" eb="123">
      <t>スウチ</t>
    </rPh>
    <rPh sb="136" eb="138">
      <t>ジギョウ</t>
    </rPh>
    <rPh sb="138" eb="140">
      <t>キボ</t>
    </rPh>
    <rPh sb="144" eb="147">
      <t>シヨウリョウ</t>
    </rPh>
    <rPh sb="147" eb="149">
      <t>シュウニュウ</t>
    </rPh>
    <rPh sb="150" eb="151">
      <t>ヤク</t>
    </rPh>
    <rPh sb="152" eb="153">
      <t>バイ</t>
    </rPh>
    <rPh sb="168" eb="171">
      <t>ゼンネンド</t>
    </rPh>
    <rPh sb="174" eb="176">
      <t>テイカ</t>
    </rPh>
    <rPh sb="203" eb="205">
      <t>ケイヒ</t>
    </rPh>
    <rPh sb="210" eb="213">
      <t>ゼンネンド</t>
    </rPh>
    <rPh sb="219" eb="221">
      <t>カイゼン</t>
    </rPh>
    <rPh sb="229" eb="231">
      <t>オスイ</t>
    </rPh>
    <rPh sb="231" eb="233">
      <t>ショリ</t>
    </rPh>
    <rPh sb="247" eb="250">
      <t>ゼンネンド</t>
    </rPh>
    <rPh sb="257" eb="259">
      <t>ルイジ</t>
    </rPh>
    <rPh sb="259" eb="261">
      <t>ダンタイ</t>
    </rPh>
    <rPh sb="263" eb="264">
      <t>ヒク</t>
    </rPh>
    <rPh sb="271" eb="272">
      <t>タカ</t>
    </rPh>
    <rPh sb="284" eb="287">
      <t>ゼンネンド</t>
    </rPh>
    <rPh sb="289" eb="291">
      <t>ゾウカ</t>
    </rPh>
    <rPh sb="295" eb="297">
      <t>ルイジ</t>
    </rPh>
    <rPh sb="297" eb="299">
      <t>ダンタイ</t>
    </rPh>
    <rPh sb="300" eb="302">
      <t>ゼンコク</t>
    </rPh>
    <rPh sb="302" eb="304">
      <t>ヘイキン</t>
    </rPh>
    <rPh sb="306" eb="307">
      <t>タカ</t>
    </rPh>
    <rPh sb="308" eb="310">
      <t>ジョウキョウ</t>
    </rPh>
    <rPh sb="317" eb="320">
      <t>スイセンカ</t>
    </rPh>
    <rPh sb="323" eb="326">
      <t>ゼンネンド</t>
    </rPh>
    <rPh sb="327" eb="328">
      <t>ドウ</t>
    </rPh>
    <rPh sb="328" eb="330">
      <t>テイド</t>
    </rPh>
    <rPh sb="334" eb="336">
      <t>ルイジ</t>
    </rPh>
    <rPh sb="336" eb="338">
      <t>ダンタイ</t>
    </rPh>
    <rPh sb="340" eb="341">
      <t>タカ</t>
    </rPh>
    <rPh sb="342" eb="344">
      <t>ゼンコク</t>
    </rPh>
    <rPh sb="344" eb="346">
      <t>ヘイキン</t>
    </rPh>
    <rPh sb="348" eb="349">
      <t>ヒク</t>
    </rPh>
    <rPh sb="350" eb="352">
      <t>ジョウキョウ</t>
    </rPh>
    <phoneticPr fontId="4"/>
  </si>
  <si>
    <t xml:space="preserve">　①有形固定資産減価償却率は、毎年約４％ずつ増加しており、類似団体や全国平均と比較すると増加の割合が大きい。
　②管渠老朽化率は、類似団体より高いが全国平均より低い状況である。
　③管渠改善率は、前年度より増加し類似団体より高いが、全国平均と比べると同程度となっている。
</t>
    <rPh sb="15" eb="17">
      <t>マイトシ</t>
    </rPh>
    <rPh sb="17" eb="18">
      <t>ヤク</t>
    </rPh>
    <rPh sb="22" eb="24">
      <t>ゾウカ</t>
    </rPh>
    <rPh sb="29" eb="31">
      <t>ルイジ</t>
    </rPh>
    <rPh sb="31" eb="33">
      <t>ダンタイ</t>
    </rPh>
    <rPh sb="34" eb="36">
      <t>ゼンコク</t>
    </rPh>
    <rPh sb="36" eb="38">
      <t>ヘイキン</t>
    </rPh>
    <rPh sb="39" eb="41">
      <t>ヒカク</t>
    </rPh>
    <rPh sb="44" eb="46">
      <t>ゾウカ</t>
    </rPh>
    <rPh sb="47" eb="49">
      <t>ワリアイ</t>
    </rPh>
    <rPh sb="50" eb="51">
      <t>オオ</t>
    </rPh>
    <rPh sb="57" eb="59">
      <t>カンキョ</t>
    </rPh>
    <rPh sb="59" eb="61">
      <t>ロウキュウ</t>
    </rPh>
    <rPh sb="71" eb="72">
      <t>タカ</t>
    </rPh>
    <rPh sb="74" eb="76">
      <t>ゼンコク</t>
    </rPh>
    <rPh sb="76" eb="78">
      <t>ヘイキン</t>
    </rPh>
    <rPh sb="80" eb="81">
      <t>ヒク</t>
    </rPh>
    <rPh sb="82" eb="84">
      <t>ジョウキョウ</t>
    </rPh>
    <rPh sb="91" eb="93">
      <t>カンキョ</t>
    </rPh>
    <rPh sb="93" eb="95">
      <t>カイゼン</t>
    </rPh>
    <rPh sb="98" eb="101">
      <t>ゼンネンド</t>
    </rPh>
    <rPh sb="103" eb="105">
      <t>ゾウカ</t>
    </rPh>
    <rPh sb="106" eb="108">
      <t>ルイジ</t>
    </rPh>
    <rPh sb="108" eb="110">
      <t>ダンタイ</t>
    </rPh>
    <rPh sb="112" eb="113">
      <t>タカ</t>
    </rPh>
    <rPh sb="116" eb="120">
      <t>ゼンコクヘイキン</t>
    </rPh>
    <rPh sb="121" eb="122">
      <t>クラ</t>
    </rPh>
    <rPh sb="125" eb="128">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</si>
</sst>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0.14000000000000001</c:v>
                </c:pt>
                <c:pt idx="3">
                  <c:v>0.16</c:v>
                </c:pt>
                <c:pt idx="4">
                  <c:v>0.22</c:v>
                </c:pt>
              </c:numCache>
            </c:numRef>
          </c:val>
          <c:extLst>
            <c:ext xmlns:c16="http://schemas.microsoft.com/office/drawing/2014/chart" uri="{C3380CC4-5D6E-409C-BE32-E72D297353CC}">
              <c16:uniqueId val="{00000000-80C7-4F47-A742-E4026A4A1B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80C7-4F47-A742-E4026A4A1B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82.2</c:v>
                </c:pt>
                <c:pt idx="3">
                  <c:v>79.83</c:v>
                </c:pt>
                <c:pt idx="4">
                  <c:v>82.72</c:v>
                </c:pt>
              </c:numCache>
            </c:numRef>
          </c:val>
          <c:extLst>
            <c:ext xmlns:c16="http://schemas.microsoft.com/office/drawing/2014/chart" uri="{C3380CC4-5D6E-409C-BE32-E72D297353CC}">
              <c16:uniqueId val="{00000000-D9D9-48B9-99DB-FEC47A980F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D9D9-48B9-99DB-FEC47A980F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93.18</c:v>
                </c:pt>
                <c:pt idx="3">
                  <c:v>93.2</c:v>
                </c:pt>
                <c:pt idx="4">
                  <c:v>93.24</c:v>
                </c:pt>
              </c:numCache>
            </c:numRef>
          </c:val>
          <c:extLst>
            <c:ext xmlns:c16="http://schemas.microsoft.com/office/drawing/2014/chart" uri="{C3380CC4-5D6E-409C-BE32-E72D297353CC}">
              <c16:uniqueId val="{00000000-2F28-44D2-88D6-DD9BB249E7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2F28-44D2-88D6-DD9BB249E7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112.71</c:v>
                </c:pt>
                <c:pt idx="3">
                  <c:v>115.78</c:v>
                </c:pt>
                <c:pt idx="4">
                  <c:v>114.31</c:v>
                </c:pt>
              </c:numCache>
            </c:numRef>
          </c:val>
          <c:extLst>
            <c:ext xmlns:c16="http://schemas.microsoft.com/office/drawing/2014/chart" uri="{C3380CC4-5D6E-409C-BE32-E72D297353CC}">
              <c16:uniqueId val="{00000000-613D-4501-919B-0F663FA380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613D-4501-919B-0F663FA380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c:v>
                </c:pt>
                <c:pt idx="3">
                  <c:v>8.57</c:v>
                </c:pt>
                <c:pt idx="4">
                  <c:v>12.23</c:v>
                </c:pt>
              </c:numCache>
            </c:numRef>
          </c:val>
          <c:extLst>
            <c:ext xmlns:c16="http://schemas.microsoft.com/office/drawing/2014/chart" uri="{C3380CC4-5D6E-409C-BE32-E72D297353CC}">
              <c16:uniqueId val="{00000000-BCC5-41DA-A547-B175B09C26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BCC5-41DA-A547-B175B09C26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2.33</c:v>
                </c:pt>
                <c:pt idx="3">
                  <c:v>2.81</c:v>
                </c:pt>
                <c:pt idx="4">
                  <c:v>3.11</c:v>
                </c:pt>
              </c:numCache>
            </c:numRef>
          </c:val>
          <c:extLst>
            <c:ext xmlns:c16="http://schemas.microsoft.com/office/drawing/2014/chart" uri="{C3380CC4-5D6E-409C-BE32-E72D297353CC}">
              <c16:uniqueId val="{00000000-D377-4470-B938-191175AAD4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D377-4470-B938-191175AAD4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94-4C80-9E98-BD24D8A3F9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AD94-4C80-9E98-BD24D8A3F9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55.11</c:v>
                </c:pt>
                <c:pt idx="3">
                  <c:v>81.64</c:v>
                </c:pt>
                <c:pt idx="4">
                  <c:v>91.05</c:v>
                </c:pt>
              </c:numCache>
            </c:numRef>
          </c:val>
          <c:extLst>
            <c:ext xmlns:c16="http://schemas.microsoft.com/office/drawing/2014/chart" uri="{C3380CC4-5D6E-409C-BE32-E72D297353CC}">
              <c16:uniqueId val="{00000000-AFDD-4D7F-972C-716243CB24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FDD-4D7F-972C-716243CB24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929.51</c:v>
                </c:pt>
                <c:pt idx="3">
                  <c:v>1212.72</c:v>
                </c:pt>
                <c:pt idx="4">
                  <c:v>896.98</c:v>
                </c:pt>
              </c:numCache>
            </c:numRef>
          </c:val>
          <c:extLst>
            <c:ext xmlns:c16="http://schemas.microsoft.com/office/drawing/2014/chart" uri="{C3380CC4-5D6E-409C-BE32-E72D297353CC}">
              <c16:uniqueId val="{00000000-9D36-4195-86F3-87E86AE2C6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9D36-4195-86F3-87E86AE2C6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79.44</c:v>
                </c:pt>
                <c:pt idx="3">
                  <c:v>80.97</c:v>
                </c:pt>
                <c:pt idx="4">
                  <c:v>81.77</c:v>
                </c:pt>
              </c:numCache>
            </c:numRef>
          </c:val>
          <c:extLst>
            <c:ext xmlns:c16="http://schemas.microsoft.com/office/drawing/2014/chart" uri="{C3380CC4-5D6E-409C-BE32-E72D297353CC}">
              <c16:uniqueId val="{00000000-DC3A-4576-9BA7-62F7D6244B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DC3A-4576-9BA7-62F7D6244B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151.94</c:v>
                </c:pt>
                <c:pt idx="3">
                  <c:v>150</c:v>
                </c:pt>
                <c:pt idx="4">
                  <c:v>150</c:v>
                </c:pt>
              </c:numCache>
            </c:numRef>
          </c:val>
          <c:extLst>
            <c:ext xmlns:c16="http://schemas.microsoft.com/office/drawing/2014/chart" uri="{C3380CC4-5D6E-409C-BE32-E72D297353CC}">
              <c16:uniqueId val="{00000000-2B30-4D7A-B45C-0B6C0F49F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2B30-4D7A-B45C-0B6C0F49F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栃木県　佐野市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2" t="s">
        <v>9</v>
      </c>
      <c r="BM7" s="73"/>
      <c r="BN7" s="73"/>
      <c r="BO7" s="73"/>
      <c r="BP7" s="73"/>
      <c r="BQ7" s="73"/>
      <c r="BR7" s="73"/>
      <c r="BS7" s="73"/>
      <c r="BT7" s="73"/>
      <c r="BU7" s="73"/>
      <c r="BV7" s="73"/>
      <c r="BW7" s="73"/>
      <c r="BX7" s="73"/>
      <c r="BY7" s="74"/>
    </row>
    <row r="8" spans="1:78" ht="18.75" customHeight="1" x14ac:dyDescent="0.15">
      <c r="A8" s="2"/>
      <c r="B8" s="68" t="str">
        <f>データ!I6</f>
        <v>法適用</v>
      </c>
      <c r="C8" s="68"/>
      <c r="D8" s="68"/>
      <c r="E8" s="68"/>
      <c r="F8" s="68"/>
      <c r="G8" s="68"/>
      <c r="H8" s="68"/>
      <c r="I8" s="68" t="str">
        <f>データ!J6</f>
        <v>下水道事業</v>
      </c>
      <c r="J8" s="68"/>
      <c r="K8" s="68"/>
      <c r="L8" s="68"/>
      <c r="M8" s="68"/>
      <c r="N8" s="68"/>
      <c r="O8" s="68"/>
      <c r="P8" s="68" t="str">
        <f>データ!K6</f>
        <v>公共下水道</v>
      </c>
      <c r="Q8" s="68"/>
      <c r="R8" s="68"/>
      <c r="S8" s="68"/>
      <c r="T8" s="68"/>
      <c r="U8" s="68"/>
      <c r="V8" s="68"/>
      <c r="W8" s="68" t="str">
        <f>データ!L6</f>
        <v>Bd1</v>
      </c>
      <c r="X8" s="68"/>
      <c r="Y8" s="68"/>
      <c r="Z8" s="68"/>
      <c r="AA8" s="68"/>
      <c r="AB8" s="68"/>
      <c r="AC8" s="68"/>
      <c r="AD8" s="69" t="str">
        <f>データ!$M$6</f>
        <v>非設置</v>
      </c>
      <c r="AE8" s="69"/>
      <c r="AF8" s="69"/>
      <c r="AG8" s="69"/>
      <c r="AH8" s="69"/>
      <c r="AI8" s="69"/>
      <c r="AJ8" s="69"/>
      <c r="AK8" s="3"/>
      <c r="AL8" s="45">
        <f>データ!S6</f>
        <v>115088</v>
      </c>
      <c r="AM8" s="45"/>
      <c r="AN8" s="45"/>
      <c r="AO8" s="45"/>
      <c r="AP8" s="45"/>
      <c r="AQ8" s="45"/>
      <c r="AR8" s="45"/>
      <c r="AS8" s="45"/>
      <c r="AT8" s="46">
        <f>データ!T6</f>
        <v>356.04</v>
      </c>
      <c r="AU8" s="46"/>
      <c r="AV8" s="46"/>
      <c r="AW8" s="46"/>
      <c r="AX8" s="46"/>
      <c r="AY8" s="46"/>
      <c r="AZ8" s="46"/>
      <c r="BA8" s="46"/>
      <c r="BB8" s="46">
        <f>データ!U6</f>
        <v>323.24</v>
      </c>
      <c r="BC8" s="46"/>
      <c r="BD8" s="46"/>
      <c r="BE8" s="46"/>
      <c r="BF8" s="46"/>
      <c r="BG8" s="46"/>
      <c r="BH8" s="46"/>
      <c r="BI8" s="46"/>
      <c r="BJ8" s="3"/>
      <c r="BK8" s="3"/>
      <c r="BL8" s="64" t="s">
        <v>10</v>
      </c>
      <c r="BM8" s="65"/>
      <c r="BN8" s="66" t="s">
        <v>11</v>
      </c>
      <c r="BO8" s="66"/>
      <c r="BP8" s="66"/>
      <c r="BQ8" s="66"/>
      <c r="BR8" s="66"/>
      <c r="BS8" s="66"/>
      <c r="BT8" s="66"/>
      <c r="BU8" s="66"/>
      <c r="BV8" s="66"/>
      <c r="BW8" s="66"/>
      <c r="BX8" s="66"/>
      <c r="BY8" s="67"/>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67.77</v>
      </c>
      <c r="J10" s="46"/>
      <c r="K10" s="46"/>
      <c r="L10" s="46"/>
      <c r="M10" s="46"/>
      <c r="N10" s="46"/>
      <c r="O10" s="46"/>
      <c r="P10" s="46">
        <f>データ!P6</f>
        <v>69.73</v>
      </c>
      <c r="Q10" s="46"/>
      <c r="R10" s="46"/>
      <c r="S10" s="46"/>
      <c r="T10" s="46"/>
      <c r="U10" s="46"/>
      <c r="V10" s="46"/>
      <c r="W10" s="46">
        <f>データ!Q6</f>
        <v>61.13</v>
      </c>
      <c r="X10" s="46"/>
      <c r="Y10" s="46"/>
      <c r="Z10" s="46"/>
      <c r="AA10" s="46"/>
      <c r="AB10" s="46"/>
      <c r="AC10" s="46"/>
      <c r="AD10" s="45">
        <f>データ!R6</f>
        <v>2200</v>
      </c>
      <c r="AE10" s="45"/>
      <c r="AF10" s="45"/>
      <c r="AG10" s="45"/>
      <c r="AH10" s="45"/>
      <c r="AI10" s="45"/>
      <c r="AJ10" s="45"/>
      <c r="AK10" s="2"/>
      <c r="AL10" s="45">
        <f>データ!V6</f>
        <v>79974</v>
      </c>
      <c r="AM10" s="45"/>
      <c r="AN10" s="45"/>
      <c r="AO10" s="45"/>
      <c r="AP10" s="45"/>
      <c r="AQ10" s="45"/>
      <c r="AR10" s="45"/>
      <c r="AS10" s="45"/>
      <c r="AT10" s="46">
        <f>データ!W6</f>
        <v>28.18</v>
      </c>
      <c r="AU10" s="46"/>
      <c r="AV10" s="46"/>
      <c r="AW10" s="46"/>
      <c r="AX10" s="46"/>
      <c r="AY10" s="46"/>
      <c r="AZ10" s="46"/>
      <c r="BA10" s="46"/>
      <c r="BB10" s="46">
        <f>データ!X6</f>
        <v>2837.97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62"/>
      <c r="BN44" s="62"/>
      <c r="BO44" s="62"/>
      <c r="BP44" s="62"/>
      <c r="BQ44" s="62"/>
      <c r="BR44" s="62"/>
      <c r="BS44" s="62"/>
      <c r="BT44" s="62"/>
      <c r="BU44" s="62"/>
      <c r="BV44" s="62"/>
      <c r="BW44" s="62"/>
      <c r="BX44" s="62"/>
      <c r="BY44" s="62"/>
      <c r="BZ44" s="6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jk1tSWRlV2aT/yJJ6rPuRkUs4AJ4irOtqnsMT2jnXw97BqoUz0DkNoOAC6qlIOXhc2GbjYUnr9fZG9WjQT1YQ==" saltValue="OEAIAl2J8lMXbidbpqNd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92045</v>
      </c>
      <c r="D6" s="19">
        <f t="shared" si="3"/>
        <v>46</v>
      </c>
      <c r="E6" s="19">
        <f t="shared" si="3"/>
        <v>17</v>
      </c>
      <c r="F6" s="19">
        <f t="shared" si="3"/>
        <v>1</v>
      </c>
      <c r="G6" s="19">
        <f t="shared" si="3"/>
        <v>0</v>
      </c>
      <c r="H6" s="19" t="str">
        <f t="shared" si="3"/>
        <v>栃木県　佐野市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67.77</v>
      </c>
      <c r="P6" s="20">
        <f t="shared" si="3"/>
        <v>69.73</v>
      </c>
      <c r="Q6" s="20">
        <f t="shared" si="3"/>
        <v>61.13</v>
      </c>
      <c r="R6" s="20">
        <f t="shared" si="3"/>
        <v>2200</v>
      </c>
      <c r="S6" s="20">
        <f t="shared" si="3"/>
        <v>115088</v>
      </c>
      <c r="T6" s="20">
        <f t="shared" si="3"/>
        <v>356.04</v>
      </c>
      <c r="U6" s="20">
        <f t="shared" si="3"/>
        <v>323.24</v>
      </c>
      <c r="V6" s="20">
        <f t="shared" si="3"/>
        <v>79974</v>
      </c>
      <c r="W6" s="20">
        <f t="shared" si="3"/>
        <v>28.18</v>
      </c>
      <c r="X6" s="20">
        <f t="shared" si="3"/>
        <v>2837.97</v>
      </c>
      <c r="Y6" s="21" t="str">
        <f>IF(Y7="",NA(),Y7)</f>
        <v>-</v>
      </c>
      <c r="Z6" s="21" t="str">
        <f t="shared" ref="Z6:AH6" si="4">IF(Z7="",NA(),Z7)</f>
        <v>-</v>
      </c>
      <c r="AA6" s="21">
        <f t="shared" si="4"/>
        <v>112.71</v>
      </c>
      <c r="AB6" s="21">
        <f t="shared" si="4"/>
        <v>115.78</v>
      </c>
      <c r="AC6" s="21">
        <f t="shared" si="4"/>
        <v>114.31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55.11</v>
      </c>
      <c r="AX6" s="21">
        <f t="shared" si="6"/>
        <v>81.64</v>
      </c>
      <c r="AY6" s="21">
        <f t="shared" si="6"/>
        <v>91.05</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929.51</v>
      </c>
      <c r="BI6" s="21">
        <f t="shared" si="7"/>
        <v>1212.72</v>
      </c>
      <c r="BJ6" s="21">
        <f t="shared" si="7"/>
        <v>896.98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79.44</v>
      </c>
      <c r="BT6" s="21">
        <f t="shared" si="8"/>
        <v>80.97</v>
      </c>
      <c r="BU6" s="21">
        <f t="shared" si="8"/>
        <v>81.77</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151.94</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82.2</v>
      </c>
      <c r="CP6" s="21">
        <f t="shared" si="10"/>
        <v>79.83</v>
      </c>
      <c r="CQ6" s="21">
        <f t="shared" si="10"/>
        <v>82.72</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93.18</v>
      </c>
      <c r="DA6" s="21">
        <f t="shared" si="11"/>
        <v>93.2</v>
      </c>
      <c r="DB6" s="21">
        <f t="shared" si="11"/>
        <v>93.24</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4.5</v>
      </c>
      <c r="DL6" s="21">
        <f t="shared" si="12"/>
        <v>8.57</v>
      </c>
      <c r="DM6" s="21">
        <f t="shared" si="12"/>
        <v>12.23</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2.33</v>
      </c>
      <c r="DW6" s="21">
        <f t="shared" si="13"/>
        <v>2.81</v>
      </c>
      <c r="DX6" s="21">
        <f t="shared" si="13"/>
        <v>3.11</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0.14000000000000001</v>
      </c>
      <c r="EH6" s="21">
        <f t="shared" si="14"/>
        <v>0.16</v>
      </c>
      <c r="EI6" s="21">
        <f t="shared" si="14"/>
        <v>0.22</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92045</v>
      </c>
      <c r="D7" s="23">
        <v>46</v>
      </c>
      <c r="E7" s="23">
        <v>17</v>
      </c>
      <c r="F7" s="23">
        <v>1</v>
      </c>
      <c r="G7" s="23">
        <v>0</v>
      </c>
      <c r="H7" s="23" t="s">
        <v>96</v>
      </c>
      <c r="I7" s="23" t="s">
        <v>97</v>
      </c>
      <c r="J7" s="23" t="s">
        <v>98</v>
      </c>
      <c r="K7" s="23" t="s">
        <v>99</v>
      </c>
      <c r="L7" s="23" t="s">
        <v>100</v>
      </c>
      <c r="M7" s="23" t="s">
        <v>101</v>
      </c>
      <c r="N7" s="24" t="s">
        <v>102</v>
      </c>
      <c r="O7" s="24">
        <v>67.77</v>
      </c>
      <c r="P7" s="24">
        <v>69.73</v>
      </c>
      <c r="Q7" s="24">
        <v>61.13</v>
      </c>
      <c r="R7" s="24">
        <v>2200</v>
      </c>
      <c r="S7" s="24">
        <v>115088</v>
      </c>
      <c r="T7" s="24">
        <v>356.04</v>
      </c>
      <c r="U7" s="24">
        <v>323.24</v>
      </c>
      <c r="V7" s="24">
        <v>79974</v>
      </c>
      <c r="W7" s="24">
        <v>28.18</v>
      </c>
      <c r="X7" s="24">
        <v>2837.97</v>
      </c>
      <c r="Y7" s="24" t="s">
        <v>102</v>
      </c>
      <c r="Z7" s="24" t="s">
        <v>102</v>
      </c>
      <c r="AA7" s="24">
        <v>112.71</v>
      </c>
      <c r="AB7" s="24">
        <v>115.78</v>
      </c>
      <c r="AC7" s="24">
        <v>114.31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55.11</v>
      </c>
      <c r="AX7" s="24">
        <v>81.64</v>
      </c>
      <c r="AY7" s="24">
        <v>91.05</v>
      </c>
      <c r="AZ7" s="24" t="s">
        <v>102</v>
      </c>
      <c r="BA7" s="24" t="s">
        <v>102</v>
      </c>
      <c r="BB7" s="24">
        <v>67.930000000000007</v>
      </c>
      <c r="BC7" s="24">
        <v>68.53</v>
      </c>
      <c r="BD7" s="24">
        <v>69.180000000000007</v>
      </c>
      <c r="BE7" s="24">
        <v>73.44</v>
      </c>
      <c r="BF7" s="24" t="s">
        <v>102</v>
      </c>
      <c r="BG7" s="24" t="s">
        <v>102</v>
      </c>
      <c r="BH7" s="24">
        <v>929.51</v>
      </c>
      <c r="BI7" s="24">
        <v>1212.72</v>
      </c>
      <c r="BJ7" s="24">
        <v>896.98</v>
      </c>
      <c r="BK7" s="24" t="s">
        <v>102</v>
      </c>
      <c r="BL7" s="24" t="s">
        <v>102</v>
      </c>
      <c r="BM7" s="24">
        <v>857.88</v>
      </c>
      <c r="BN7" s="24">
        <v>825.1</v>
      </c>
      <c r="BO7" s="24">
        <v>789.87</v>
      </c>
      <c r="BP7" s="24">
        <v>652.82000000000005</v>
      </c>
      <c r="BQ7" s="24" t="s">
        <v>102</v>
      </c>
      <c r="BR7" s="24" t="s">
        <v>102</v>
      </c>
      <c r="BS7" s="24">
        <v>79.44</v>
      </c>
      <c r="BT7" s="24">
        <v>80.97</v>
      </c>
      <c r="BU7" s="24">
        <v>81.77</v>
      </c>
      <c r="BV7" s="24" t="s">
        <v>102</v>
      </c>
      <c r="BW7" s="24" t="s">
        <v>102</v>
      </c>
      <c r="BX7" s="24">
        <v>94.97</v>
      </c>
      <c r="BY7" s="24">
        <v>97.07</v>
      </c>
      <c r="BZ7" s="24">
        <v>98.06</v>
      </c>
      <c r="CA7" s="24">
        <v>97.61</v>
      </c>
      <c r="CB7" s="24" t="s">
        <v>102</v>
      </c>
      <c r="CC7" s="24" t="s">
        <v>102</v>
      </c>
      <c r="CD7" s="24">
        <v>151.94</v>
      </c>
      <c r="CE7" s="24">
        <v>150</v>
      </c>
      <c r="CF7" s="24">
        <v>150</v>
      </c>
      <c r="CG7" s="24" t="s">
        <v>102</v>
      </c>
      <c r="CH7" s="24" t="s">
        <v>102</v>
      </c>
      <c r="CI7" s="24">
        <v>159.49</v>
      </c>
      <c r="CJ7" s="24">
        <v>157.81</v>
      </c>
      <c r="CK7" s="24">
        <v>157.37</v>
      </c>
      <c r="CL7" s="24">
        <v>138.29</v>
      </c>
      <c r="CM7" s="24" t="s">
        <v>102</v>
      </c>
      <c r="CN7" s="24" t="s">
        <v>102</v>
      </c>
      <c r="CO7" s="24">
        <v>82.2</v>
      </c>
      <c r="CP7" s="24">
        <v>79.83</v>
      </c>
      <c r="CQ7" s="24">
        <v>82.72</v>
      </c>
      <c r="CR7" s="24" t="s">
        <v>102</v>
      </c>
      <c r="CS7" s="24" t="s">
        <v>102</v>
      </c>
      <c r="CT7" s="24">
        <v>65.28</v>
      </c>
      <c r="CU7" s="24">
        <v>64.92</v>
      </c>
      <c r="CV7" s="24">
        <v>64.14</v>
      </c>
      <c r="CW7" s="24">
        <v>59.1</v>
      </c>
      <c r="CX7" s="24" t="s">
        <v>102</v>
      </c>
      <c r="CY7" s="24" t="s">
        <v>102</v>
      </c>
      <c r="CZ7" s="24">
        <v>93.18</v>
      </c>
      <c r="DA7" s="24">
        <v>93.2</v>
      </c>
      <c r="DB7" s="24">
        <v>93.24</v>
      </c>
      <c r="DC7" s="24" t="s">
        <v>102</v>
      </c>
      <c r="DD7" s="24" t="s">
        <v>102</v>
      </c>
      <c r="DE7" s="24">
        <v>92.72</v>
      </c>
      <c r="DF7" s="24">
        <v>92.88</v>
      </c>
      <c r="DG7" s="24">
        <v>92.9</v>
      </c>
      <c r="DH7" s="24">
        <v>95.82</v>
      </c>
      <c r="DI7" s="24" t="s">
        <v>102</v>
      </c>
      <c r="DJ7" s="24" t="s">
        <v>102</v>
      </c>
      <c r="DK7" s="24">
        <v>4.5</v>
      </c>
      <c r="DL7" s="24">
        <v>8.57</v>
      </c>
      <c r="DM7" s="24">
        <v>12.23</v>
      </c>
      <c r="DN7" s="24" t="s">
        <v>102</v>
      </c>
      <c r="DO7" s="24" t="s">
        <v>102</v>
      </c>
      <c r="DP7" s="24">
        <v>23.79</v>
      </c>
      <c r="DQ7" s="24">
        <v>25.66</v>
      </c>
      <c r="DR7" s="24">
        <v>27.46</v>
      </c>
      <c r="DS7" s="24">
        <v>39.74</v>
      </c>
      <c r="DT7" s="24" t="s">
        <v>102</v>
      </c>
      <c r="DU7" s="24" t="s">
        <v>102</v>
      </c>
      <c r="DV7" s="24">
        <v>2.33</v>
      </c>
      <c r="DW7" s="24">
        <v>2.81</v>
      </c>
      <c r="DX7" s="24">
        <v>3.11</v>
      </c>
      <c r="DY7" s="24" t="s">
        <v>102</v>
      </c>
      <c r="DZ7" s="24" t="s">
        <v>102</v>
      </c>
      <c r="EA7" s="24">
        <v>1.22</v>
      </c>
      <c r="EB7" s="24">
        <v>1.61</v>
      </c>
      <c r="EC7" s="24">
        <v>2.08</v>
      </c>
      <c r="ED7" s="24">
        <v>7.62</v>
      </c>
      <c r="EE7" s="24" t="s">
        <v>102</v>
      </c>
      <c r="EF7" s="24" t="s">
        <v>102</v>
      </c>
      <c r="EG7" s="24">
        <v>0.14000000000000001</v>
      </c>
      <c r="EH7" s="24">
        <v>0.16</v>
      </c>
      <c r="EI7" s="24">
        <v>0.22</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2024-01-26T02:54:37Z</cp:lastPrinted>
  <dcterms:created xsi:type="dcterms:W3CDTF">2023-12-12T00:43:53Z</dcterms:created>
  <dcterms:modified xsi:type="dcterms:W3CDTF">2024-01-26T02:54:40Z</dcterms:modified>
  <cp:category/>
</cp:coreProperties>
</file>