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ile-sv\佐野市共有1\1490いきいき高齢課\地域支援事業係(H21～)\01　地域支援事業共通\03　国保連\15サービスコード表\公開用サービスコード\R0404_ｻｰﾋﾞｽｺｰﾄﾞ_20220401改定\R040401_01掲載用ｻｰﾋﾞｽｺｰﾄﾞ表（PDF）\ｻｰﾋﾞｽｺｰﾄﾞ表（R0404～）\"/>
    </mc:Choice>
  </mc:AlternateContent>
  <xr:revisionPtr revIDLastSave="0" documentId="13_ncr:1_{D7766F6C-1BEF-4964-9DE0-31B444C44569}" xr6:coauthVersionLast="45" xr6:coauthVersionMax="45" xr10:uidLastSave="{00000000-0000-0000-0000-000000000000}"/>
  <bookViews>
    <workbookView xWindow="3300" yWindow="3384" windowWidth="17280" windowHeight="8964" firstSheet="6" activeTab="7" xr2:uid="{00000000-000D-0000-FFFF-FFFF00000000}"/>
  </bookViews>
  <sheets>
    <sheet name="訪問型サービスA（独自と同等）" sheetId="2" state="hidden" r:id="rId1"/>
    <sheet name="通所型サービスA（独自と同等）" sheetId="1" state="hidden" r:id="rId2"/>
    <sheet name="表紙" sheetId="11" r:id="rId3"/>
    <sheet name="A2_訪問型サービス(独自)" sheetId="7" r:id="rId4"/>
    <sheet name="A3_訪問型サービスA（緩和）" sheetId="3" r:id="rId5"/>
    <sheet name="A6_通所型サービス（独自)" sheetId="9" r:id="rId6"/>
    <sheet name="A7_通所型サービスA（緩和）" sheetId="4" r:id="rId7"/>
    <sheet name="AF_介護予防ケアマネジメント" sheetId="10" r:id="rId8"/>
  </sheets>
  <definedNames>
    <definedName name="_xlnm.Print_Area" localSheetId="3">'A2_訪問型サービス(独自)'!$A$1:$L$34</definedName>
    <definedName name="_xlnm.Print_Area" localSheetId="4">'A3_訪問型サービスA（緩和）'!$A$1:$L$89</definedName>
    <definedName name="_xlnm.Print_Area" localSheetId="5">'A6_通所型サービス（独自)'!$A$1:$M$66</definedName>
    <definedName name="_xlnm.Print_Area" localSheetId="6">'A7_通所型サービスA（緩和）'!$A$1:$M$75</definedName>
  </definedNames>
  <calcPr calcId="191029"/>
</workbook>
</file>

<file path=xl/calcChain.xml><?xml version="1.0" encoding="utf-8"?>
<calcChain xmlns="http://schemas.openxmlformats.org/spreadsheetml/2006/main">
  <c r="L64" i="4" l="1"/>
  <c r="L63" i="4"/>
  <c r="L40" i="4"/>
  <c r="L39" i="4"/>
  <c r="L12" i="4"/>
  <c r="L13" i="4"/>
  <c r="L14" i="4"/>
  <c r="L15" i="4"/>
  <c r="L16" i="4"/>
  <c r="K7" i="10" l="1"/>
  <c r="L39" i="9"/>
  <c r="L37" i="9"/>
  <c r="L34" i="9"/>
  <c r="L29" i="9"/>
  <c r="L28" i="9"/>
  <c r="L22" i="9"/>
  <c r="L19" i="9"/>
  <c r="K19" i="3" l="1"/>
  <c r="K18" i="3"/>
  <c r="K17" i="3"/>
  <c r="K16" i="3"/>
  <c r="K15" i="3"/>
  <c r="K14" i="3"/>
  <c r="K13" i="3"/>
  <c r="K12" i="3"/>
  <c r="K11" i="3"/>
  <c r="K10" i="3"/>
  <c r="K9" i="3"/>
  <c r="K8" i="3"/>
  <c r="K7" i="3"/>
  <c r="K6" i="3"/>
  <c r="K48" i="3"/>
  <c r="K47" i="3"/>
  <c r="K46" i="3"/>
  <c r="K45" i="3"/>
  <c r="K44" i="3"/>
  <c r="K43" i="3"/>
  <c r="K42" i="3"/>
  <c r="K41" i="3"/>
  <c r="K40" i="3"/>
  <c r="K39" i="3"/>
  <c r="K38" i="3"/>
  <c r="K37" i="3"/>
  <c r="K36" i="3"/>
  <c r="K35" i="3"/>
  <c r="L73" i="4" l="1"/>
  <c r="L72" i="4"/>
  <c r="L71" i="4"/>
  <c r="L70" i="4"/>
  <c r="L69" i="4"/>
  <c r="L68" i="4"/>
  <c r="L11" i="4"/>
  <c r="L10" i="4"/>
  <c r="L9" i="4"/>
  <c r="L8" i="4"/>
  <c r="L7" i="4"/>
  <c r="L6" i="4"/>
  <c r="L25" i="4"/>
  <c r="L24" i="4"/>
  <c r="L23" i="4"/>
  <c r="L22" i="4"/>
  <c r="L21" i="4"/>
  <c r="L20" i="4"/>
  <c r="L59" i="4"/>
  <c r="L58" i="4"/>
  <c r="L57" i="4"/>
  <c r="L56" i="4"/>
  <c r="L55" i="4"/>
  <c r="L54" i="4"/>
  <c r="K5" i="10" l="1"/>
  <c r="L18" i="9"/>
  <c r="L38" i="9" l="1"/>
  <c r="L36" i="9"/>
  <c r="L35" i="9"/>
  <c r="K6" i="10" l="1"/>
  <c r="B36" i="3" l="1"/>
  <c r="B64" i="3" s="1"/>
  <c r="B37" i="3"/>
  <c r="B65" i="3" s="1"/>
  <c r="B38" i="3"/>
  <c r="B66" i="3" s="1"/>
  <c r="B39" i="3"/>
  <c r="B67" i="3" s="1"/>
  <c r="B40" i="3"/>
  <c r="B68" i="3" s="1"/>
  <c r="B41" i="3"/>
  <c r="B69" i="3" s="1"/>
  <c r="B42" i="3"/>
  <c r="B70" i="3" s="1"/>
  <c r="B43" i="3"/>
  <c r="B71" i="3" s="1"/>
  <c r="B44" i="3"/>
  <c r="B72" i="3" s="1"/>
  <c r="B45" i="3"/>
  <c r="B73" i="3" s="1"/>
  <c r="B46" i="3"/>
  <c r="B74" i="3" s="1"/>
  <c r="B47" i="3"/>
  <c r="B75" i="3" s="1"/>
  <c r="B48" i="3"/>
  <c r="B76" i="3" s="1"/>
  <c r="B49" i="3"/>
  <c r="B77" i="3" s="1"/>
  <c r="B50" i="3"/>
  <c r="B78" i="3" s="1"/>
  <c r="B51" i="3"/>
  <c r="B79" i="3" s="1"/>
  <c r="B52" i="3"/>
  <c r="B80" i="3" s="1"/>
  <c r="B53" i="3"/>
  <c r="B81" i="3" s="1"/>
  <c r="B54" i="3"/>
  <c r="B82" i="3" s="1"/>
  <c r="B55" i="3"/>
  <c r="B83" i="3" s="1"/>
  <c r="B56" i="3"/>
  <c r="B84" i="3" s="1"/>
  <c r="B57" i="3"/>
  <c r="B85" i="3" s="1"/>
  <c r="B58" i="3"/>
  <c r="B86" i="3" s="1"/>
  <c r="B35" i="3"/>
  <c r="B63" i="3" s="1"/>
  <c r="L64" i="9" l="1"/>
  <c r="L63" i="9"/>
  <c r="L62" i="9"/>
  <c r="L61" i="9"/>
  <c r="L60" i="9"/>
  <c r="L59" i="9"/>
  <c r="L54" i="9"/>
  <c r="L53" i="9"/>
  <c r="L52" i="9"/>
  <c r="L51" i="9"/>
  <c r="L50" i="9"/>
  <c r="L49" i="9"/>
  <c r="L33" i="9"/>
  <c r="L32" i="9"/>
  <c r="L31" i="9"/>
  <c r="L30" i="9"/>
  <c r="L27" i="9"/>
  <c r="L26" i="9"/>
  <c r="L25" i="9"/>
  <c r="L24" i="9"/>
  <c r="L23" i="9"/>
  <c r="L21" i="9"/>
  <c r="L20" i="9"/>
  <c r="L17" i="9"/>
  <c r="L16" i="9"/>
  <c r="L15" i="9"/>
  <c r="L14" i="9"/>
  <c r="L10" i="9"/>
  <c r="L9" i="9"/>
  <c r="L8" i="9"/>
  <c r="L7" i="9"/>
  <c r="L6" i="9"/>
  <c r="L5" i="9"/>
  <c r="K76" i="3"/>
  <c r="K75" i="3"/>
  <c r="K74" i="3"/>
  <c r="K73" i="3"/>
  <c r="K72" i="3"/>
  <c r="K71" i="3"/>
  <c r="K70" i="3"/>
  <c r="K69" i="3"/>
  <c r="K68" i="3"/>
  <c r="K67" i="3"/>
  <c r="K66" i="3"/>
  <c r="K65" i="3"/>
  <c r="K64" i="3"/>
  <c r="K63" i="3"/>
  <c r="L49" i="4" l="1"/>
  <c r="L48" i="4"/>
  <c r="L47" i="4"/>
  <c r="L46" i="4"/>
  <c r="L45" i="4"/>
  <c r="L44" i="4"/>
  <c r="L35" i="4"/>
  <c r="L34" i="4"/>
  <c r="L33" i="4"/>
  <c r="L32" i="4"/>
  <c r="L31" i="4"/>
  <c r="L30" i="4"/>
  <c r="K64" i="2" l="1"/>
  <c r="K63" i="2"/>
  <c r="K62" i="2"/>
  <c r="K61" i="2"/>
  <c r="K60" i="2"/>
  <c r="K59" i="2"/>
  <c r="K58" i="2"/>
  <c r="K57" i="2"/>
  <c r="K56" i="2"/>
  <c r="K55" i="2"/>
  <c r="K54" i="2"/>
  <c r="K53" i="2"/>
  <c r="K52" i="2"/>
  <c r="K51" i="2"/>
  <c r="K50" i="2"/>
  <c r="K49" i="2"/>
  <c r="K48" i="2"/>
  <c r="K47" i="2"/>
  <c r="K46" i="2"/>
  <c r="K45" i="2"/>
  <c r="K24" i="2"/>
  <c r="K23" i="2"/>
  <c r="K22" i="2"/>
  <c r="K21" i="2"/>
  <c r="K20" i="2"/>
  <c r="K19" i="2"/>
  <c r="K18" i="2"/>
  <c r="K17" i="2"/>
  <c r="K16" i="2"/>
  <c r="K15" i="2"/>
  <c r="K14" i="2"/>
  <c r="K13" i="2"/>
  <c r="K12" i="2"/>
  <c r="K11" i="2"/>
  <c r="K10" i="2"/>
  <c r="K9" i="2"/>
  <c r="K8" i="2"/>
  <c r="K7" i="2"/>
  <c r="K6" i="2"/>
  <c r="K5" i="2"/>
  <c r="L88" i="1" l="1"/>
  <c r="L87" i="1"/>
  <c r="L86" i="1"/>
  <c r="L85" i="1"/>
  <c r="L84" i="1"/>
  <c r="L83" i="1"/>
  <c r="L74" i="1"/>
  <c r="L73" i="1"/>
  <c r="L72" i="1"/>
  <c r="L71" i="1"/>
  <c r="L70" i="1"/>
  <c r="L69" i="1"/>
  <c r="L68" i="1"/>
  <c r="L67" i="1"/>
  <c r="L66" i="1"/>
  <c r="L65" i="1"/>
  <c r="L64" i="1"/>
  <c r="L63" i="1"/>
  <c r="L62" i="1"/>
  <c r="L61" i="1"/>
  <c r="L60" i="1"/>
  <c r="L59" i="1"/>
  <c r="L58" i="1"/>
  <c r="L54" i="1"/>
  <c r="L53" i="1"/>
  <c r="L52" i="1"/>
  <c r="L51" i="1"/>
  <c r="L50" i="1"/>
  <c r="L49" i="1"/>
  <c r="L40" i="1"/>
  <c r="L41" i="1"/>
  <c r="L42" i="1"/>
  <c r="L43" i="1"/>
  <c r="L44" i="1"/>
  <c r="L39" i="1"/>
  <c r="L17" i="1"/>
  <c r="L18" i="1"/>
  <c r="L19" i="1"/>
  <c r="L20" i="1"/>
  <c r="L21" i="1"/>
  <c r="L22" i="1"/>
  <c r="L23" i="1"/>
  <c r="L24" i="1"/>
  <c r="L25" i="1"/>
  <c r="L26" i="1"/>
  <c r="L27" i="1"/>
  <c r="L28" i="1"/>
  <c r="L29" i="1"/>
  <c r="L30" i="1"/>
  <c r="L16" i="1"/>
  <c r="L15" i="1"/>
  <c r="L14" i="1"/>
  <c r="L6" i="1"/>
  <c r="L7" i="1"/>
  <c r="L8" i="1"/>
  <c r="L9" i="1"/>
  <c r="L10" i="1"/>
  <c r="L5" i="1"/>
</calcChain>
</file>

<file path=xl/sharedStrings.xml><?xml version="1.0" encoding="utf-8"?>
<sst xmlns="http://schemas.openxmlformats.org/spreadsheetml/2006/main" count="1849" uniqueCount="441">
  <si>
    <t>サービスコード</t>
    <phoneticPr fontId="2"/>
  </si>
  <si>
    <t>種類</t>
    <rPh sb="0" eb="2">
      <t>シュルイ</t>
    </rPh>
    <phoneticPr fontId="2"/>
  </si>
  <si>
    <t>項目</t>
    <rPh sb="0" eb="2">
      <t>コウモク</t>
    </rPh>
    <phoneticPr fontId="2"/>
  </si>
  <si>
    <t>サービス内容略称</t>
    <rPh sb="4" eb="6">
      <t>ナイヨウ</t>
    </rPh>
    <rPh sb="6" eb="8">
      <t>リャクショウ</t>
    </rPh>
    <phoneticPr fontId="2"/>
  </si>
  <si>
    <t>算定項目</t>
    <rPh sb="0" eb="2">
      <t>サンテイ</t>
    </rPh>
    <rPh sb="2" eb="4">
      <t>コウモク</t>
    </rPh>
    <phoneticPr fontId="2"/>
  </si>
  <si>
    <t>A7</t>
    <phoneticPr fontId="2"/>
  </si>
  <si>
    <t>７　通所型サービス（独自／定率）サービスコード表</t>
    <rPh sb="2" eb="4">
      <t>ツウショ</t>
    </rPh>
    <rPh sb="4" eb="5">
      <t>ガタ</t>
    </rPh>
    <rPh sb="10" eb="12">
      <t>ドクジ</t>
    </rPh>
    <rPh sb="13" eb="15">
      <t>テイリツ</t>
    </rPh>
    <rPh sb="23" eb="24">
      <t>ヒョウ</t>
    </rPh>
    <phoneticPr fontId="2"/>
  </si>
  <si>
    <t>通所型サービスA１・１割</t>
    <rPh sb="0" eb="2">
      <t>ツウショ</t>
    </rPh>
    <rPh sb="2" eb="3">
      <t>ガタ</t>
    </rPh>
    <rPh sb="11" eb="12">
      <t>ワリ</t>
    </rPh>
    <phoneticPr fontId="2"/>
  </si>
  <si>
    <t>通所型サービスA２・１割</t>
    <rPh sb="0" eb="2">
      <t>ツウショ</t>
    </rPh>
    <rPh sb="2" eb="3">
      <t>ガタ</t>
    </rPh>
    <rPh sb="11" eb="12">
      <t>ワリ</t>
    </rPh>
    <phoneticPr fontId="2"/>
  </si>
  <si>
    <t>通所型サービスA２日割・１割</t>
    <rPh sb="0" eb="2">
      <t>ツウショ</t>
    </rPh>
    <rPh sb="2" eb="3">
      <t>ガタ</t>
    </rPh>
    <rPh sb="9" eb="11">
      <t>ヒワ</t>
    </rPh>
    <rPh sb="13" eb="14">
      <t>ワリ</t>
    </rPh>
    <phoneticPr fontId="2"/>
  </si>
  <si>
    <t>通所型サービスA１日割・１割</t>
    <rPh sb="0" eb="2">
      <t>ツウショ</t>
    </rPh>
    <rPh sb="2" eb="3">
      <t>ガタ</t>
    </rPh>
    <rPh sb="9" eb="11">
      <t>ヒワ</t>
    </rPh>
    <rPh sb="13" eb="14">
      <t>ワリ</t>
    </rPh>
    <phoneticPr fontId="2"/>
  </si>
  <si>
    <t>通所型サービスA１回数・１割</t>
    <rPh sb="0" eb="2">
      <t>ツウショ</t>
    </rPh>
    <rPh sb="2" eb="3">
      <t>ガタ</t>
    </rPh>
    <rPh sb="9" eb="11">
      <t>カイスウ</t>
    </rPh>
    <rPh sb="13" eb="14">
      <t>ワリ</t>
    </rPh>
    <phoneticPr fontId="2"/>
  </si>
  <si>
    <t>通所型サービスA２回数・１割</t>
    <rPh sb="0" eb="2">
      <t>ツウショ</t>
    </rPh>
    <rPh sb="2" eb="3">
      <t>ガタ</t>
    </rPh>
    <rPh sb="9" eb="11">
      <t>カイスウ</t>
    </rPh>
    <rPh sb="13" eb="14">
      <t>ワリ</t>
    </rPh>
    <phoneticPr fontId="2"/>
  </si>
  <si>
    <t>事業対象者・要支援１</t>
    <rPh sb="0" eb="2">
      <t>ジギョウ</t>
    </rPh>
    <rPh sb="2" eb="5">
      <t>タイショウシャ</t>
    </rPh>
    <rPh sb="6" eb="9">
      <t>ヨウシエン</t>
    </rPh>
    <phoneticPr fontId="2"/>
  </si>
  <si>
    <t>事業対象者・要支援２</t>
    <rPh sb="0" eb="2">
      <t>ジギョウ</t>
    </rPh>
    <rPh sb="2" eb="5">
      <t>タイショウシャ</t>
    </rPh>
    <rPh sb="6" eb="9">
      <t>ヨウシエン</t>
    </rPh>
    <phoneticPr fontId="2"/>
  </si>
  <si>
    <t>単位</t>
    <rPh sb="0" eb="2">
      <t>タンイ</t>
    </rPh>
    <phoneticPr fontId="2"/>
  </si>
  <si>
    <t>合成
単位数</t>
    <rPh sb="0" eb="2">
      <t>ゴウセイ</t>
    </rPh>
    <rPh sb="3" eb="6">
      <t>タンイスウ</t>
    </rPh>
    <phoneticPr fontId="2"/>
  </si>
  <si>
    <t>算定
単位</t>
    <rPh sb="0" eb="2">
      <t>サンテイ</t>
    </rPh>
    <rPh sb="3" eb="5">
      <t>タンイ</t>
    </rPh>
    <phoneticPr fontId="2"/>
  </si>
  <si>
    <t>イ　通所型サービス
費（サービスA・１割）</t>
    <rPh sb="2" eb="4">
      <t>ツウショ</t>
    </rPh>
    <rPh sb="4" eb="5">
      <t>ガタ</t>
    </rPh>
    <rPh sb="10" eb="11">
      <t>ヒ</t>
    </rPh>
    <rPh sb="19" eb="20">
      <t>ワリ</t>
    </rPh>
    <phoneticPr fontId="2"/>
  </si>
  <si>
    <t>通所型サービスA１中山間地域等提供加算・１割</t>
    <rPh sb="0" eb="2">
      <t>ツウショ</t>
    </rPh>
    <rPh sb="2" eb="3">
      <t>ガタ</t>
    </rPh>
    <rPh sb="9" eb="10">
      <t>チュウ</t>
    </rPh>
    <rPh sb="10" eb="12">
      <t>サンカン</t>
    </rPh>
    <rPh sb="12" eb="14">
      <t>チイキ</t>
    </rPh>
    <rPh sb="14" eb="15">
      <t>トウ</t>
    </rPh>
    <rPh sb="15" eb="17">
      <t>テイキョウ</t>
    </rPh>
    <rPh sb="17" eb="19">
      <t>カサン</t>
    </rPh>
    <rPh sb="21" eb="22">
      <t>ワリ</t>
    </rPh>
    <phoneticPr fontId="2"/>
  </si>
  <si>
    <t>通所型サービスA１中山間地域等加算日割・１割</t>
    <rPh sb="0" eb="2">
      <t>ツウショ</t>
    </rPh>
    <rPh sb="2" eb="3">
      <t>ガタ</t>
    </rPh>
    <rPh sb="9" eb="10">
      <t>チュウ</t>
    </rPh>
    <rPh sb="10" eb="12">
      <t>サンカン</t>
    </rPh>
    <rPh sb="12" eb="14">
      <t>チイキ</t>
    </rPh>
    <rPh sb="14" eb="15">
      <t>トウ</t>
    </rPh>
    <rPh sb="15" eb="17">
      <t>カサン</t>
    </rPh>
    <rPh sb="17" eb="19">
      <t>ヒワ</t>
    </rPh>
    <rPh sb="21" eb="22">
      <t>ワリ</t>
    </rPh>
    <phoneticPr fontId="2"/>
  </si>
  <si>
    <t>通所型サービスA１中山間地域等加算回数・１割</t>
    <rPh sb="0" eb="2">
      <t>ツウショ</t>
    </rPh>
    <rPh sb="2" eb="3">
      <t>ガタ</t>
    </rPh>
    <rPh sb="9" eb="10">
      <t>チュウ</t>
    </rPh>
    <rPh sb="10" eb="12">
      <t>サンカン</t>
    </rPh>
    <rPh sb="12" eb="14">
      <t>チイキ</t>
    </rPh>
    <rPh sb="14" eb="15">
      <t>トウ</t>
    </rPh>
    <rPh sb="15" eb="17">
      <t>カサン</t>
    </rPh>
    <rPh sb="17" eb="19">
      <t>カイスウ</t>
    </rPh>
    <rPh sb="21" eb="22">
      <t>ワリ</t>
    </rPh>
    <phoneticPr fontId="2"/>
  </si>
  <si>
    <t>中山間地域に居住する方へのサービス提供加算</t>
    <rPh sb="0" eb="1">
      <t>チュウ</t>
    </rPh>
    <rPh sb="1" eb="3">
      <t>サンカン</t>
    </rPh>
    <rPh sb="3" eb="5">
      <t>チイキ</t>
    </rPh>
    <rPh sb="6" eb="8">
      <t>キョジュウ</t>
    </rPh>
    <rPh sb="10" eb="11">
      <t>カタ</t>
    </rPh>
    <rPh sb="17" eb="19">
      <t>テイキョウ</t>
    </rPh>
    <rPh sb="19" eb="21">
      <t>カサン</t>
    </rPh>
    <phoneticPr fontId="2"/>
  </si>
  <si>
    <t>所定単位数の</t>
    <rPh sb="0" eb="2">
      <t>ショテイ</t>
    </rPh>
    <rPh sb="2" eb="5">
      <t>タンイスウ</t>
    </rPh>
    <phoneticPr fontId="2"/>
  </si>
  <si>
    <t>加算</t>
    <rPh sb="0" eb="2">
      <t>カサン</t>
    </rPh>
    <phoneticPr fontId="2"/>
  </si>
  <si>
    <t>1月につき</t>
    <rPh sb="1" eb="2">
      <t>ツキ</t>
    </rPh>
    <phoneticPr fontId="2"/>
  </si>
  <si>
    <t>1日につき</t>
    <rPh sb="1" eb="2">
      <t>ニチ</t>
    </rPh>
    <phoneticPr fontId="2"/>
  </si>
  <si>
    <t>1回につき</t>
    <rPh sb="1" eb="2">
      <t>カイ</t>
    </rPh>
    <phoneticPr fontId="2"/>
  </si>
  <si>
    <t>利用者負担率１割の場合</t>
    <rPh sb="0" eb="3">
      <t>リヨウシャ</t>
    </rPh>
    <rPh sb="3" eb="5">
      <t>フタン</t>
    </rPh>
    <rPh sb="5" eb="6">
      <t>リツ</t>
    </rPh>
    <rPh sb="7" eb="8">
      <t>ワリ</t>
    </rPh>
    <rPh sb="9" eb="11">
      <t>バアイ</t>
    </rPh>
    <phoneticPr fontId="2"/>
  </si>
  <si>
    <t>通所型サービスA同一建物減算１・１割</t>
    <rPh sb="0" eb="2">
      <t>ツウショ</t>
    </rPh>
    <rPh sb="2" eb="3">
      <t>ガタ</t>
    </rPh>
    <rPh sb="8" eb="10">
      <t>ドウイツ</t>
    </rPh>
    <rPh sb="10" eb="12">
      <t>タテモノ</t>
    </rPh>
    <rPh sb="12" eb="14">
      <t>ゲンザン</t>
    </rPh>
    <rPh sb="17" eb="18">
      <t>ワリ</t>
    </rPh>
    <phoneticPr fontId="2"/>
  </si>
  <si>
    <t>通所型サービスA同一建物減算２・１割</t>
    <rPh sb="0" eb="2">
      <t>ツウショ</t>
    </rPh>
    <rPh sb="2" eb="3">
      <t>ガタ</t>
    </rPh>
    <rPh sb="8" eb="10">
      <t>ドウイツ</t>
    </rPh>
    <rPh sb="10" eb="12">
      <t>タテモノ</t>
    </rPh>
    <rPh sb="12" eb="14">
      <t>ゲンザン</t>
    </rPh>
    <rPh sb="17" eb="18">
      <t>ワリ</t>
    </rPh>
    <phoneticPr fontId="2"/>
  </si>
  <si>
    <t>事業所と同一建物に居住する者又は同一建物から利用する者に通所型サービスAを行う場合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7" eb="38">
      <t>オコナ</t>
    </rPh>
    <rPh sb="39" eb="41">
      <t>バアイ</t>
    </rPh>
    <phoneticPr fontId="2"/>
  </si>
  <si>
    <t>単位減算</t>
    <rPh sb="0" eb="2">
      <t>タンイ</t>
    </rPh>
    <rPh sb="2" eb="4">
      <t>ゲンザン</t>
    </rPh>
    <phoneticPr fontId="2"/>
  </si>
  <si>
    <t>通所型サービスA生活向上部ループ活動加算・１割</t>
    <rPh sb="0" eb="2">
      <t>ツウショ</t>
    </rPh>
    <rPh sb="2" eb="3">
      <t>ガタ</t>
    </rPh>
    <rPh sb="8" eb="10">
      <t>セイカツ</t>
    </rPh>
    <rPh sb="10" eb="12">
      <t>コウジョウ</t>
    </rPh>
    <rPh sb="12" eb="13">
      <t>ブ</t>
    </rPh>
    <rPh sb="16" eb="18">
      <t>カツドウ</t>
    </rPh>
    <rPh sb="18" eb="20">
      <t>カサン</t>
    </rPh>
    <rPh sb="22" eb="23">
      <t>ワリ</t>
    </rPh>
    <phoneticPr fontId="2"/>
  </si>
  <si>
    <t>通所型サービスA運動器機能向上加算・１割</t>
    <rPh sb="0" eb="2">
      <t>ツウショ</t>
    </rPh>
    <rPh sb="2" eb="3">
      <t>ガタ</t>
    </rPh>
    <rPh sb="8" eb="10">
      <t>ウンドウ</t>
    </rPh>
    <rPh sb="10" eb="11">
      <t>キ</t>
    </rPh>
    <rPh sb="11" eb="13">
      <t>キノウ</t>
    </rPh>
    <rPh sb="13" eb="15">
      <t>コウジョウ</t>
    </rPh>
    <rPh sb="15" eb="17">
      <t>カサン</t>
    </rPh>
    <rPh sb="19" eb="20">
      <t>ワリ</t>
    </rPh>
    <phoneticPr fontId="2"/>
  </si>
  <si>
    <t>通所型サービスA栄養改善加算・１割</t>
    <rPh sb="0" eb="2">
      <t>ツウショ</t>
    </rPh>
    <rPh sb="2" eb="3">
      <t>ガタ</t>
    </rPh>
    <rPh sb="8" eb="10">
      <t>エイヨウ</t>
    </rPh>
    <rPh sb="10" eb="12">
      <t>カイゼン</t>
    </rPh>
    <rPh sb="12" eb="14">
      <t>カサン</t>
    </rPh>
    <rPh sb="16" eb="17">
      <t>ワリ</t>
    </rPh>
    <phoneticPr fontId="2"/>
  </si>
  <si>
    <t>通所型サービスA口腔機能向上加算・１割</t>
    <rPh sb="0" eb="2">
      <t>ツウショ</t>
    </rPh>
    <rPh sb="2" eb="3">
      <t>ガタ</t>
    </rPh>
    <rPh sb="8" eb="10">
      <t>コウクウ</t>
    </rPh>
    <rPh sb="10" eb="12">
      <t>キノウ</t>
    </rPh>
    <rPh sb="12" eb="14">
      <t>コウジョウ</t>
    </rPh>
    <rPh sb="14" eb="16">
      <t>カサン</t>
    </rPh>
    <rPh sb="18" eb="19">
      <t>ワリ</t>
    </rPh>
    <phoneticPr fontId="2"/>
  </si>
  <si>
    <t>通所型サービスA複数サービス実施加算Ⅰ１・１割</t>
    <rPh sb="0" eb="2">
      <t>ツウショ</t>
    </rPh>
    <rPh sb="2" eb="3">
      <t>ガタ</t>
    </rPh>
    <rPh sb="8" eb="10">
      <t>フクスウ</t>
    </rPh>
    <rPh sb="14" eb="16">
      <t>ジッシ</t>
    </rPh>
    <rPh sb="16" eb="18">
      <t>カサン</t>
    </rPh>
    <rPh sb="22" eb="23">
      <t>ワリ</t>
    </rPh>
    <phoneticPr fontId="2"/>
  </si>
  <si>
    <t>通所型サービスA複数サービス実施加算Ⅰ２・１割</t>
    <rPh sb="0" eb="2">
      <t>ツウショ</t>
    </rPh>
    <rPh sb="2" eb="3">
      <t>ガタ</t>
    </rPh>
    <rPh sb="8" eb="10">
      <t>フクスウ</t>
    </rPh>
    <rPh sb="14" eb="16">
      <t>ジッシ</t>
    </rPh>
    <rPh sb="16" eb="18">
      <t>カサン</t>
    </rPh>
    <rPh sb="22" eb="23">
      <t>ワリ</t>
    </rPh>
    <phoneticPr fontId="2"/>
  </si>
  <si>
    <t>通所型サービスA複数サービス実施加算Ⅰ３・１割</t>
    <rPh sb="0" eb="2">
      <t>ツウショ</t>
    </rPh>
    <rPh sb="2" eb="3">
      <t>ガタ</t>
    </rPh>
    <rPh sb="8" eb="10">
      <t>フクスウ</t>
    </rPh>
    <rPh sb="14" eb="16">
      <t>ジッシ</t>
    </rPh>
    <rPh sb="16" eb="18">
      <t>カサン</t>
    </rPh>
    <rPh sb="22" eb="23">
      <t>ワリ</t>
    </rPh>
    <phoneticPr fontId="2"/>
  </si>
  <si>
    <t>通所型サービスA複数サービス実施加算Ⅱ・１割</t>
    <rPh sb="0" eb="2">
      <t>ツウショ</t>
    </rPh>
    <rPh sb="2" eb="3">
      <t>ガタ</t>
    </rPh>
    <rPh sb="8" eb="10">
      <t>フクスウ</t>
    </rPh>
    <rPh sb="14" eb="16">
      <t>ジッシ</t>
    </rPh>
    <rPh sb="16" eb="18">
      <t>カサン</t>
    </rPh>
    <rPh sb="21" eb="22">
      <t>ワリ</t>
    </rPh>
    <phoneticPr fontId="2"/>
  </si>
  <si>
    <t>通所型サービスA事業所評価加算・１割</t>
    <rPh sb="0" eb="2">
      <t>ツウショ</t>
    </rPh>
    <rPh sb="2" eb="3">
      <t>ガタ</t>
    </rPh>
    <rPh sb="8" eb="11">
      <t>ジギョウショ</t>
    </rPh>
    <rPh sb="11" eb="13">
      <t>ヒョウカ</t>
    </rPh>
    <rPh sb="13" eb="15">
      <t>カサン</t>
    </rPh>
    <rPh sb="17" eb="18">
      <t>ワリ</t>
    </rPh>
    <phoneticPr fontId="2"/>
  </si>
  <si>
    <t>通所型サービスA提供体制加算Ⅰ１１・１割</t>
    <rPh sb="0" eb="2">
      <t>ツウショ</t>
    </rPh>
    <rPh sb="2" eb="3">
      <t>ガタ</t>
    </rPh>
    <rPh sb="8" eb="10">
      <t>テイキョウ</t>
    </rPh>
    <rPh sb="10" eb="12">
      <t>タイセイ</t>
    </rPh>
    <rPh sb="12" eb="14">
      <t>カサン</t>
    </rPh>
    <rPh sb="19" eb="20">
      <t>ワリ</t>
    </rPh>
    <phoneticPr fontId="2"/>
  </si>
  <si>
    <t>通所型サービスA提供体制加算Ⅰ１２・１割</t>
    <rPh sb="0" eb="2">
      <t>ツウショ</t>
    </rPh>
    <rPh sb="2" eb="3">
      <t>ガタ</t>
    </rPh>
    <rPh sb="8" eb="10">
      <t>テイキョウ</t>
    </rPh>
    <rPh sb="10" eb="12">
      <t>タイセイ</t>
    </rPh>
    <rPh sb="12" eb="14">
      <t>カサン</t>
    </rPh>
    <rPh sb="19" eb="20">
      <t>ワリ</t>
    </rPh>
    <phoneticPr fontId="2"/>
  </si>
  <si>
    <t>通所型サービスA提供体制加算Ⅰ２１・１割</t>
    <rPh sb="0" eb="2">
      <t>ツウショ</t>
    </rPh>
    <rPh sb="2" eb="3">
      <t>ガタ</t>
    </rPh>
    <rPh sb="8" eb="10">
      <t>テイキョウ</t>
    </rPh>
    <rPh sb="10" eb="12">
      <t>タイセイ</t>
    </rPh>
    <rPh sb="12" eb="14">
      <t>カサン</t>
    </rPh>
    <rPh sb="19" eb="20">
      <t>ワリ</t>
    </rPh>
    <phoneticPr fontId="2"/>
  </si>
  <si>
    <t>通所型サービスA提供体制加算Ⅰ２２・１割</t>
    <rPh sb="0" eb="2">
      <t>ツウショ</t>
    </rPh>
    <rPh sb="2" eb="3">
      <t>ガタ</t>
    </rPh>
    <rPh sb="8" eb="10">
      <t>テイキョウ</t>
    </rPh>
    <rPh sb="10" eb="12">
      <t>タイセイ</t>
    </rPh>
    <rPh sb="12" eb="14">
      <t>カサン</t>
    </rPh>
    <rPh sb="19" eb="20">
      <t>ワリ</t>
    </rPh>
    <phoneticPr fontId="2"/>
  </si>
  <si>
    <t>通所型サービスA提供体制加算Ⅱ１・１割</t>
    <rPh sb="0" eb="2">
      <t>ツウショ</t>
    </rPh>
    <rPh sb="2" eb="3">
      <t>ガタ</t>
    </rPh>
    <rPh sb="8" eb="10">
      <t>テイキョウ</t>
    </rPh>
    <rPh sb="10" eb="12">
      <t>タイセイ</t>
    </rPh>
    <rPh sb="12" eb="14">
      <t>カサン</t>
    </rPh>
    <rPh sb="18" eb="19">
      <t>ワリ</t>
    </rPh>
    <phoneticPr fontId="2"/>
  </si>
  <si>
    <t>通所型サービスA提供体制加算Ⅱ２・１割</t>
    <rPh sb="0" eb="2">
      <t>ツウショ</t>
    </rPh>
    <rPh sb="2" eb="3">
      <t>ガタ</t>
    </rPh>
    <rPh sb="8" eb="10">
      <t>テイキョウ</t>
    </rPh>
    <rPh sb="10" eb="12">
      <t>タイセイ</t>
    </rPh>
    <rPh sb="12" eb="14">
      <t>カサン</t>
    </rPh>
    <rPh sb="18" eb="19">
      <t>ワリ</t>
    </rPh>
    <phoneticPr fontId="2"/>
  </si>
  <si>
    <t>通所型サービスA処遇改善加算Ⅰ・１割</t>
    <rPh sb="0" eb="2">
      <t>ツウショ</t>
    </rPh>
    <rPh sb="2" eb="3">
      <t>ガタ</t>
    </rPh>
    <rPh sb="8" eb="10">
      <t>ショグウ</t>
    </rPh>
    <rPh sb="10" eb="12">
      <t>カイゼン</t>
    </rPh>
    <rPh sb="12" eb="14">
      <t>カサン</t>
    </rPh>
    <rPh sb="17" eb="18">
      <t>ワリ</t>
    </rPh>
    <phoneticPr fontId="2"/>
  </si>
  <si>
    <t>通所型サービスA処遇改善加算Ⅱ・１割</t>
    <rPh sb="0" eb="2">
      <t>ツウショ</t>
    </rPh>
    <rPh sb="2" eb="3">
      <t>ガタ</t>
    </rPh>
    <rPh sb="8" eb="10">
      <t>ショグウ</t>
    </rPh>
    <rPh sb="10" eb="12">
      <t>カイゼン</t>
    </rPh>
    <rPh sb="12" eb="14">
      <t>カサン</t>
    </rPh>
    <rPh sb="17" eb="18">
      <t>ワリ</t>
    </rPh>
    <phoneticPr fontId="2"/>
  </si>
  <si>
    <t>通所型サービスA処遇改善加算Ⅲ・１割</t>
    <rPh sb="0" eb="2">
      <t>ツウショ</t>
    </rPh>
    <rPh sb="2" eb="3">
      <t>ガタ</t>
    </rPh>
    <rPh sb="8" eb="10">
      <t>ショグウ</t>
    </rPh>
    <rPh sb="10" eb="12">
      <t>カイゼン</t>
    </rPh>
    <rPh sb="12" eb="14">
      <t>カサン</t>
    </rPh>
    <rPh sb="17" eb="18">
      <t>ワリ</t>
    </rPh>
    <phoneticPr fontId="2"/>
  </si>
  <si>
    <t>通所型サービスA処遇改善加算Ⅳ・１割</t>
    <rPh sb="0" eb="2">
      <t>ツウショ</t>
    </rPh>
    <rPh sb="2" eb="3">
      <t>ガタ</t>
    </rPh>
    <rPh sb="8" eb="10">
      <t>ショグウ</t>
    </rPh>
    <rPh sb="10" eb="12">
      <t>カイゼン</t>
    </rPh>
    <rPh sb="12" eb="14">
      <t>カサン</t>
    </rPh>
    <rPh sb="17" eb="18">
      <t>ワリ</t>
    </rPh>
    <phoneticPr fontId="2"/>
  </si>
  <si>
    <t>　定員超過の場合</t>
    <rPh sb="1" eb="3">
      <t>テイイン</t>
    </rPh>
    <rPh sb="3" eb="5">
      <t>チョウカ</t>
    </rPh>
    <rPh sb="6" eb="8">
      <t>バアイ</t>
    </rPh>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</si>
  <si>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</si>
  <si>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</si>
  <si>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ニ　栄養改善加算</t>
    <rPh sb="2" eb="4">
      <t>エイヨウ</t>
    </rPh>
    <rPh sb="4" eb="6">
      <t>カイゼン</t>
    </rPh>
    <rPh sb="6" eb="8">
      <t>カサン</t>
    </rPh>
    <phoneticPr fontId="2"/>
  </si>
  <si>
    <t>ホ　口腔機能向上加算</t>
    <rPh sb="2" eb="4">
      <t>コウクウ</t>
    </rPh>
    <rPh sb="4" eb="6">
      <t>キノウ</t>
    </rPh>
    <rPh sb="6" eb="8">
      <t>コウジョウ</t>
    </rPh>
    <rPh sb="8" eb="10">
      <t>カサン</t>
    </rPh>
    <phoneticPr fontId="2"/>
  </si>
  <si>
    <t>ヘ　選択的サービス複数実施加算</t>
    <rPh sb="2" eb="5">
      <t>センタクテキ</t>
    </rPh>
    <rPh sb="9" eb="11">
      <t>フクスウ</t>
    </rPh>
    <rPh sb="11" eb="13">
      <t>ジッシ</t>
    </rPh>
    <rPh sb="13" eb="15">
      <t>カサン</t>
    </rPh>
    <phoneticPr fontId="2"/>
  </si>
  <si>
    <t>運動機能向上及び栄養改善</t>
    <rPh sb="0" eb="2">
      <t>ウンドウ</t>
    </rPh>
    <rPh sb="2" eb="4">
      <t>キノウ</t>
    </rPh>
    <rPh sb="4" eb="6">
      <t>コウジョウ</t>
    </rPh>
    <rPh sb="6" eb="7">
      <t>オヨ</t>
    </rPh>
    <rPh sb="8" eb="10">
      <t>エイヨウ</t>
    </rPh>
    <rPh sb="10" eb="12">
      <t>カイゼン</t>
    </rPh>
    <phoneticPr fontId="2"/>
  </si>
  <si>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2"/>
  </si>
  <si>
    <t>栄養改善及び口腔機能向上</t>
    <rPh sb="0" eb="2">
      <t>エイヨウ</t>
    </rPh>
    <rPh sb="2" eb="4">
      <t>カイゼン</t>
    </rPh>
    <rPh sb="4" eb="5">
      <t>オヨ</t>
    </rPh>
    <rPh sb="6" eb="8">
      <t>コウクウ</t>
    </rPh>
    <rPh sb="8" eb="10">
      <t>キノウ</t>
    </rPh>
    <rPh sb="10" eb="12">
      <t>コウジョウ</t>
    </rPh>
    <phoneticPr fontId="2"/>
  </si>
  <si>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2"/>
  </si>
  <si>
    <t>(1)選択的サービス複数実施加算(Ⅰ)</t>
    <rPh sb="3" eb="6">
      <t>センタクテキ</t>
    </rPh>
    <rPh sb="10" eb="12">
      <t>フクスウ</t>
    </rPh>
    <rPh sb="12" eb="14">
      <t>ジッシ</t>
    </rPh>
    <rPh sb="14" eb="16">
      <t>カサン</t>
    </rPh>
    <phoneticPr fontId="2"/>
  </si>
  <si>
    <t>(2)選択的サービス複数実施加算(Ⅱ)</t>
    <rPh sb="3" eb="6">
      <t>センタクテキ</t>
    </rPh>
    <rPh sb="10" eb="12">
      <t>フクスウ</t>
    </rPh>
    <rPh sb="12" eb="14">
      <t>ジッシ</t>
    </rPh>
    <rPh sb="14" eb="16">
      <t>カサン</t>
    </rPh>
    <phoneticPr fontId="2"/>
  </si>
  <si>
    <t>ト　事業所評価加算</t>
    <rPh sb="2" eb="5">
      <t>ジギョウショ</t>
    </rPh>
    <rPh sb="5" eb="7">
      <t>ヒョウカ</t>
    </rPh>
    <rPh sb="7" eb="9">
      <t>カサン</t>
    </rPh>
    <phoneticPr fontId="2"/>
  </si>
  <si>
    <t>チ　サービス提供強化体制加算</t>
    <rPh sb="6" eb="8">
      <t>テイキョウ</t>
    </rPh>
    <rPh sb="8" eb="10">
      <t>キョウカ</t>
    </rPh>
    <rPh sb="10" eb="12">
      <t>タイセイ</t>
    </rPh>
    <rPh sb="12" eb="14">
      <t>カサン</t>
    </rPh>
    <phoneticPr fontId="2"/>
  </si>
  <si>
    <t>リ　介護職員処遇改善加算</t>
    <rPh sb="2" eb="4">
      <t>カイゴ</t>
    </rPh>
    <rPh sb="4" eb="6">
      <t>ショクイン</t>
    </rPh>
    <rPh sb="6" eb="8">
      <t>ショグウ</t>
    </rPh>
    <rPh sb="8" eb="10">
      <t>カイゼン</t>
    </rPh>
    <rPh sb="10" eb="12">
      <t>カサン</t>
    </rPh>
    <phoneticPr fontId="2"/>
  </si>
  <si>
    <t>(1)サービス提供体制強化加算(Ⅰ)イ</t>
    <rPh sb="7" eb="9">
      <t>テイキョウ</t>
    </rPh>
    <rPh sb="9" eb="11">
      <t>タイセイ</t>
    </rPh>
    <rPh sb="11" eb="13">
      <t>キョウカ</t>
    </rPh>
    <rPh sb="13" eb="15">
      <t>カサン</t>
    </rPh>
    <phoneticPr fontId="2"/>
  </si>
  <si>
    <t>(1)サービス提供体制強化加算(Ⅰ)ロ</t>
    <rPh sb="7" eb="9">
      <t>テイキョウ</t>
    </rPh>
    <rPh sb="9" eb="11">
      <t>タイセイ</t>
    </rPh>
    <rPh sb="11" eb="13">
      <t>キョウカ</t>
    </rPh>
    <rPh sb="13" eb="15">
      <t>カサン</t>
    </rPh>
    <phoneticPr fontId="2"/>
  </si>
  <si>
    <t>(1)サービス提供体制強化加算(Ⅱ)</t>
    <rPh sb="7" eb="9">
      <t>テイキョウ</t>
    </rPh>
    <rPh sb="9" eb="11">
      <t>タイセイ</t>
    </rPh>
    <rPh sb="11" eb="13">
      <t>キョウカ</t>
    </rPh>
    <rPh sb="13" eb="15">
      <t>カサン</t>
    </rPh>
    <phoneticPr fontId="2"/>
  </si>
  <si>
    <t>単位加算</t>
    <rPh sb="0" eb="2">
      <t>タンイ</t>
    </rPh>
    <rPh sb="2" eb="4">
      <t>カサン</t>
    </rPh>
    <phoneticPr fontId="2"/>
  </si>
  <si>
    <t>事業対象者・要支援１　　※1月の中で全部で4回まで</t>
    <rPh sb="0" eb="2">
      <t>ジギョウ</t>
    </rPh>
    <rPh sb="2" eb="5">
      <t>タイショウシャ</t>
    </rPh>
    <rPh sb="6" eb="9">
      <t>ヨウシエン</t>
    </rPh>
    <rPh sb="14" eb="15">
      <t>ツキ</t>
    </rPh>
    <rPh sb="16" eb="17">
      <t>ナカ</t>
    </rPh>
    <rPh sb="18" eb="20">
      <t>ゼンブ</t>
    </rPh>
    <rPh sb="22" eb="23">
      <t>カイ</t>
    </rPh>
    <phoneticPr fontId="2"/>
  </si>
  <si>
    <t>事業対象者・要支援２　　※1月の中で全部で5回から8回まで</t>
    <rPh sb="0" eb="2">
      <t>ジギョウ</t>
    </rPh>
    <rPh sb="2" eb="5">
      <t>タイショウシャ</t>
    </rPh>
    <rPh sb="6" eb="9">
      <t>ヨウシエン</t>
    </rPh>
    <rPh sb="14" eb="15">
      <t>ツキ</t>
    </rPh>
    <rPh sb="16" eb="17">
      <t>ナカ</t>
    </rPh>
    <rPh sb="18" eb="20">
      <t>ゼンブ</t>
    </rPh>
    <rPh sb="22" eb="23">
      <t>カイ</t>
    </rPh>
    <rPh sb="26" eb="27">
      <t>カイ</t>
    </rPh>
    <phoneticPr fontId="2"/>
  </si>
  <si>
    <t>(1)介護職員処遇改善加算(Ⅰ)</t>
    <rPh sb="3" eb="5">
      <t>カイゴ</t>
    </rPh>
    <rPh sb="5" eb="7">
      <t>ショクイン</t>
    </rPh>
    <rPh sb="7" eb="9">
      <t>ショグウ</t>
    </rPh>
    <rPh sb="9" eb="11">
      <t>カイゼン</t>
    </rPh>
    <rPh sb="11" eb="13">
      <t>カサン</t>
    </rPh>
    <phoneticPr fontId="2"/>
  </si>
  <si>
    <t>　所定単位数の　40/1000　加算</t>
    <rPh sb="1" eb="3">
      <t>ショテイ</t>
    </rPh>
    <rPh sb="3" eb="6">
      <t>タンイスウ</t>
    </rPh>
    <rPh sb="16" eb="18">
      <t>カサン</t>
    </rPh>
    <phoneticPr fontId="2"/>
  </si>
  <si>
    <t>　所定単位数の　22/1000　加算</t>
    <rPh sb="1" eb="3">
      <t>ショテイ</t>
    </rPh>
    <rPh sb="3" eb="6">
      <t>タンイスウ</t>
    </rPh>
    <rPh sb="16" eb="18">
      <t>カサン</t>
    </rPh>
    <phoneticPr fontId="2"/>
  </si>
  <si>
    <t>(2)で算定した単位数の　90%　加算</t>
    <rPh sb="4" eb="6">
      <t>サンテイ</t>
    </rPh>
    <rPh sb="8" eb="11">
      <t>タンイスウ</t>
    </rPh>
    <rPh sb="17" eb="19">
      <t>カサン</t>
    </rPh>
    <phoneticPr fontId="2"/>
  </si>
  <si>
    <t>(2)で算定した単位数の　80%　加算</t>
    <rPh sb="4" eb="6">
      <t>サンテイ</t>
    </rPh>
    <rPh sb="8" eb="11">
      <t>タンイスウ</t>
    </rPh>
    <rPh sb="17" eb="19">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</si>
  <si>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</si>
  <si>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</si>
  <si>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</si>
  <si>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定員超過
の場合
×　70%</t>
    <rPh sb="0" eb="2">
      <t>テイイン</t>
    </rPh>
    <rPh sb="2" eb="4">
      <t>チョウカ</t>
    </rPh>
    <rPh sb="6" eb="8">
      <t>バアイ</t>
    </rPh>
    <phoneticPr fontId="2"/>
  </si>
  <si>
    <t>通所型サービスA１・１割・定超</t>
    <rPh sb="0" eb="2">
      <t>ツウショ</t>
    </rPh>
    <rPh sb="2" eb="3">
      <t>ガタ</t>
    </rPh>
    <rPh sb="11" eb="12">
      <t>ワリ</t>
    </rPh>
    <rPh sb="13" eb="14">
      <t>サダム</t>
    </rPh>
    <rPh sb="14" eb="15">
      <t>チョウ</t>
    </rPh>
    <phoneticPr fontId="2"/>
  </si>
  <si>
    <t>通所型サービスA１日割・１割・定超</t>
    <rPh sb="0" eb="2">
      <t>ツウショ</t>
    </rPh>
    <rPh sb="2" eb="3">
      <t>ガタ</t>
    </rPh>
    <rPh sb="9" eb="11">
      <t>ヒワ</t>
    </rPh>
    <rPh sb="13" eb="14">
      <t>ワリ</t>
    </rPh>
    <phoneticPr fontId="2"/>
  </si>
  <si>
    <t>通所型サービスA２・１割・定超</t>
    <rPh sb="0" eb="2">
      <t>ツウショ</t>
    </rPh>
    <rPh sb="2" eb="3">
      <t>ガタ</t>
    </rPh>
    <rPh sb="11" eb="12">
      <t>ワリ</t>
    </rPh>
    <phoneticPr fontId="2"/>
  </si>
  <si>
    <t>通所型サービスA２日割・１割・定超</t>
    <rPh sb="0" eb="2">
      <t>ツウショ</t>
    </rPh>
    <rPh sb="2" eb="3">
      <t>ガタ</t>
    </rPh>
    <rPh sb="9" eb="11">
      <t>ヒワ</t>
    </rPh>
    <rPh sb="13" eb="14">
      <t>ワリ</t>
    </rPh>
    <phoneticPr fontId="2"/>
  </si>
  <si>
    <t>通所型サービスA１回数・１割・定超</t>
    <rPh sb="0" eb="2">
      <t>ツウショ</t>
    </rPh>
    <rPh sb="2" eb="3">
      <t>ガタ</t>
    </rPh>
    <rPh sb="9" eb="11">
      <t>カイスウ</t>
    </rPh>
    <rPh sb="13" eb="14">
      <t>ワリ</t>
    </rPh>
    <phoneticPr fontId="2"/>
  </si>
  <si>
    <t>通所型サービスA２回数・１割・定超</t>
    <rPh sb="0" eb="2">
      <t>ツウショ</t>
    </rPh>
    <rPh sb="2" eb="3">
      <t>ガタ</t>
    </rPh>
    <rPh sb="9" eb="11">
      <t>カイスウ</t>
    </rPh>
    <rPh sb="13" eb="14">
      <t>ワリ</t>
    </rPh>
    <phoneticPr fontId="2"/>
  </si>
  <si>
    <t>利用者負担率２割の場合</t>
    <rPh sb="0" eb="3">
      <t>リヨウシャ</t>
    </rPh>
    <rPh sb="3" eb="5">
      <t>フタン</t>
    </rPh>
    <rPh sb="5" eb="6">
      <t>リツ</t>
    </rPh>
    <rPh sb="7" eb="8">
      <t>ワリ</t>
    </rPh>
    <rPh sb="9" eb="11">
      <t>バアイ</t>
    </rPh>
    <phoneticPr fontId="2"/>
  </si>
  <si>
    <t>通所型サービスA１・２割</t>
    <rPh sb="0" eb="2">
      <t>ツウショ</t>
    </rPh>
    <rPh sb="2" eb="3">
      <t>ガタ</t>
    </rPh>
    <phoneticPr fontId="2"/>
  </si>
  <si>
    <t>通所型サービスA１日割・２割</t>
    <rPh sb="0" eb="2">
      <t>ツウショ</t>
    </rPh>
    <rPh sb="2" eb="3">
      <t>ガタ</t>
    </rPh>
    <rPh sb="9" eb="11">
      <t>ヒワ</t>
    </rPh>
    <phoneticPr fontId="2"/>
  </si>
  <si>
    <t>通所型サービスA２・２割</t>
    <rPh sb="0" eb="2">
      <t>ツウショ</t>
    </rPh>
    <rPh sb="2" eb="3">
      <t>ガタ</t>
    </rPh>
    <phoneticPr fontId="2"/>
  </si>
  <si>
    <t>通所型サービスA２日割・２割</t>
    <rPh sb="0" eb="2">
      <t>ツウショ</t>
    </rPh>
    <rPh sb="2" eb="3">
      <t>ガタ</t>
    </rPh>
    <rPh sb="9" eb="11">
      <t>ヒワ</t>
    </rPh>
    <phoneticPr fontId="2"/>
  </si>
  <si>
    <t>通所型サービスA１回数・２割</t>
    <rPh sb="0" eb="2">
      <t>ツウショ</t>
    </rPh>
    <rPh sb="2" eb="3">
      <t>ガタ</t>
    </rPh>
    <rPh sb="9" eb="11">
      <t>カイスウ</t>
    </rPh>
    <phoneticPr fontId="2"/>
  </si>
  <si>
    <t>通所型サービスA２回数・２割</t>
    <rPh sb="0" eb="2">
      <t>ツウショ</t>
    </rPh>
    <rPh sb="2" eb="3">
      <t>ガタ</t>
    </rPh>
    <rPh sb="9" eb="11">
      <t>カイスウ</t>
    </rPh>
    <phoneticPr fontId="2"/>
  </si>
  <si>
    <t>通所型サービスA１中山間地域等提供加算・２割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</si>
  <si>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通所型サービスA１中山間地域等加算日割・２割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</si>
  <si>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通所型サービスA１中山間地域等加算回数・２割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</si>
  <si>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通所型サービスA同一建物減算１・２割</t>
    <rPh sb="0" eb="2">
      <t>ツウショ</t>
    </rPh>
    <rPh sb="2" eb="3">
      <t>ガタ</t>
    </rPh>
    <rPh sb="8" eb="10">
      <t>ドウイツ</t>
    </rPh>
    <rPh sb="10" eb="12">
      <t>タテモノ</t>
    </rPh>
    <rPh sb="12" eb="14">
      <t>ゲンザン</t>
    </rPh>
    <phoneticPr fontId="2"/>
  </si>
  <si>
    <t>通所型サービスA同一建物減算２・２割</t>
    <rPh sb="0" eb="2">
      <t>ツウショ</t>
    </rPh>
    <rPh sb="2" eb="3">
      <t>ガタ</t>
    </rPh>
    <rPh sb="8" eb="10">
      <t>ドウイツ</t>
    </rPh>
    <rPh sb="10" eb="12">
      <t>タテモノ</t>
    </rPh>
    <rPh sb="12" eb="14">
      <t>ゲンザン</t>
    </rPh>
    <phoneticPr fontId="2"/>
  </si>
  <si>
    <t>通所型サービスA生活向上部ループ活動加算・２割</t>
    <rPh sb="0" eb="2">
      <t>ツウショ</t>
    </rPh>
    <rPh sb="2" eb="3">
      <t>ガタ</t>
    </rPh>
    <rPh sb="8" eb="10">
      <t>セイカツ</t>
    </rPh>
    <rPh sb="10" eb="12">
      <t>コウジョウ</t>
    </rPh>
    <rPh sb="12" eb="13">
      <t>ブ</t>
    </rPh>
    <rPh sb="16" eb="18">
      <t>カツドウ</t>
    </rPh>
    <rPh sb="18" eb="20">
      <t>カサン</t>
    </rPh>
    <phoneticPr fontId="2"/>
  </si>
  <si>
    <t>通所型サービスA運動器機能向上加算・２割</t>
    <rPh sb="0" eb="2">
      <t>ツウショ</t>
    </rPh>
    <rPh sb="2" eb="3">
      <t>ガタ</t>
    </rPh>
    <rPh sb="8" eb="10">
      <t>ウンドウ</t>
    </rPh>
    <rPh sb="10" eb="11">
      <t>キ</t>
    </rPh>
    <rPh sb="11" eb="13">
      <t>キノウ</t>
    </rPh>
    <rPh sb="13" eb="15">
      <t>コウジョウ</t>
    </rPh>
    <rPh sb="15" eb="17">
      <t>カサン</t>
    </rPh>
    <phoneticPr fontId="2"/>
  </si>
  <si>
    <t>通所型サービスA栄養改善加算・２割</t>
    <rPh sb="0" eb="2">
      <t>ツウショ</t>
    </rPh>
    <rPh sb="2" eb="3">
      <t>ガタ</t>
    </rPh>
    <rPh sb="8" eb="10">
      <t>エイヨウ</t>
    </rPh>
    <rPh sb="10" eb="12">
      <t>カイゼン</t>
    </rPh>
    <rPh sb="12" eb="14">
      <t>カサン</t>
    </rPh>
    <phoneticPr fontId="2"/>
  </si>
  <si>
    <t>通所型サービスA口腔機能向上加算・２割</t>
    <rPh sb="0" eb="2">
      <t>ツウショ</t>
    </rPh>
    <rPh sb="2" eb="3">
      <t>ガタ</t>
    </rPh>
    <rPh sb="8" eb="10">
      <t>コウクウ</t>
    </rPh>
    <rPh sb="10" eb="12">
      <t>キノウ</t>
    </rPh>
    <rPh sb="12" eb="14">
      <t>コウジョウ</t>
    </rPh>
    <rPh sb="14" eb="16">
      <t>カサン</t>
    </rPh>
    <phoneticPr fontId="2"/>
  </si>
  <si>
    <t>通所型サービスA複数サービス実施加算Ⅰ１・２割</t>
    <rPh sb="0" eb="2">
      <t>ツウショ</t>
    </rPh>
    <rPh sb="2" eb="3">
      <t>ガタ</t>
    </rPh>
    <rPh sb="8" eb="10">
      <t>フクスウ</t>
    </rPh>
    <rPh sb="14" eb="16">
      <t>ジッシ</t>
    </rPh>
    <rPh sb="16" eb="18">
      <t>カサン</t>
    </rPh>
    <phoneticPr fontId="2"/>
  </si>
  <si>
    <t>通所型サービスA複数サービス実施加算Ⅰ２・２割</t>
    <rPh sb="0" eb="2">
      <t>ツウショ</t>
    </rPh>
    <rPh sb="2" eb="3">
      <t>ガタ</t>
    </rPh>
    <rPh sb="8" eb="10">
      <t>フクスウ</t>
    </rPh>
    <rPh sb="14" eb="16">
      <t>ジッシ</t>
    </rPh>
    <rPh sb="16" eb="18">
      <t>カサン</t>
    </rPh>
    <phoneticPr fontId="2"/>
  </si>
  <si>
    <t>通所型サービスA複数サービス実施加算Ⅰ３・２割</t>
    <rPh sb="0" eb="2">
      <t>ツウショ</t>
    </rPh>
    <rPh sb="2" eb="3">
      <t>ガタ</t>
    </rPh>
    <rPh sb="8" eb="10">
      <t>フクスウ</t>
    </rPh>
    <rPh sb="14" eb="16">
      <t>ジッシ</t>
    </rPh>
    <rPh sb="16" eb="18">
      <t>カサン</t>
    </rPh>
    <phoneticPr fontId="2"/>
  </si>
  <si>
    <t>通所型サービスA複数サービス実施加算Ⅱ・２割</t>
    <rPh sb="0" eb="2">
      <t>ツウショ</t>
    </rPh>
    <rPh sb="2" eb="3">
      <t>ガタ</t>
    </rPh>
    <rPh sb="8" eb="10">
      <t>フクスウ</t>
    </rPh>
    <rPh sb="14" eb="16">
      <t>ジッシ</t>
    </rPh>
    <rPh sb="16" eb="18">
      <t>カサン</t>
    </rPh>
    <phoneticPr fontId="2"/>
  </si>
  <si>
    <t>通所型サービスA事業所評価加算・２割</t>
    <rPh sb="0" eb="2">
      <t>ツウショ</t>
    </rPh>
    <rPh sb="2" eb="3">
      <t>ガタ</t>
    </rPh>
    <rPh sb="8" eb="11">
      <t>ジギョウショ</t>
    </rPh>
    <rPh sb="11" eb="13">
      <t>ヒョウカ</t>
    </rPh>
    <rPh sb="13" eb="15">
      <t>カサン</t>
    </rPh>
    <phoneticPr fontId="2"/>
  </si>
  <si>
    <t>通所型サービスA提供体制加算Ⅰ１１・２割</t>
    <rPh sb="0" eb="2">
      <t>ツウショ</t>
    </rPh>
    <rPh sb="2" eb="3">
      <t>ガタ</t>
    </rPh>
    <rPh sb="8" eb="10">
      <t>テイキョウ</t>
    </rPh>
    <rPh sb="10" eb="12">
      <t>タイセイ</t>
    </rPh>
    <rPh sb="12" eb="14">
      <t>カサン</t>
    </rPh>
    <phoneticPr fontId="2"/>
  </si>
  <si>
    <t>通所型サービスA提供体制加算Ⅰ１２・２割</t>
    <rPh sb="0" eb="2">
      <t>ツウショ</t>
    </rPh>
    <rPh sb="2" eb="3">
      <t>ガタ</t>
    </rPh>
    <rPh sb="8" eb="10">
      <t>テイキョウ</t>
    </rPh>
    <rPh sb="10" eb="12">
      <t>タイセイ</t>
    </rPh>
    <rPh sb="12" eb="14">
      <t>カサン</t>
    </rPh>
    <phoneticPr fontId="2"/>
  </si>
  <si>
    <t>通所型サービスA提供体制加算Ⅰ２１・２割</t>
    <rPh sb="0" eb="2">
      <t>ツウショ</t>
    </rPh>
    <rPh sb="2" eb="3">
      <t>ガタ</t>
    </rPh>
    <rPh sb="8" eb="10">
      <t>テイキョウ</t>
    </rPh>
    <rPh sb="10" eb="12">
      <t>タイセイ</t>
    </rPh>
    <rPh sb="12" eb="14">
      <t>カサン</t>
    </rPh>
    <phoneticPr fontId="2"/>
  </si>
  <si>
    <t>通所型サービスA提供体制加算Ⅰ２２・２割</t>
    <rPh sb="0" eb="2">
      <t>ツウショ</t>
    </rPh>
    <rPh sb="2" eb="3">
      <t>ガタ</t>
    </rPh>
    <rPh sb="8" eb="10">
      <t>テイキョウ</t>
    </rPh>
    <rPh sb="10" eb="12">
      <t>タイセイ</t>
    </rPh>
    <rPh sb="12" eb="14">
      <t>カサン</t>
    </rPh>
    <phoneticPr fontId="2"/>
  </si>
  <si>
    <t>通所型サービスA提供体制加算Ⅱ１・２割</t>
    <rPh sb="0" eb="2">
      <t>ツウショ</t>
    </rPh>
    <rPh sb="2" eb="3">
      <t>ガタ</t>
    </rPh>
    <rPh sb="8" eb="10">
      <t>テイキョウ</t>
    </rPh>
    <rPh sb="10" eb="12">
      <t>タイセイ</t>
    </rPh>
    <rPh sb="12" eb="14">
      <t>カサン</t>
    </rPh>
    <phoneticPr fontId="2"/>
  </si>
  <si>
    <t>通所型サービスA提供体制加算Ⅱ２・２割</t>
    <rPh sb="0" eb="2">
      <t>ツウショ</t>
    </rPh>
    <rPh sb="2" eb="3">
      <t>ガタ</t>
    </rPh>
    <rPh sb="8" eb="10">
      <t>テイキョウ</t>
    </rPh>
    <rPh sb="10" eb="12">
      <t>タイセイ</t>
    </rPh>
    <rPh sb="12" eb="14">
      <t>カサン</t>
    </rPh>
    <phoneticPr fontId="2"/>
  </si>
  <si>
    <t>通所型サービスA処遇改善加算Ⅰ・２割</t>
    <rPh sb="0" eb="2">
      <t>ツウショ</t>
    </rPh>
    <rPh sb="2" eb="3">
      <t>ガタ</t>
    </rPh>
    <rPh sb="8" eb="10">
      <t>ショグウ</t>
    </rPh>
    <rPh sb="10" eb="12">
      <t>カイゼン</t>
    </rPh>
    <rPh sb="12" eb="14">
      <t>カサン</t>
    </rPh>
    <phoneticPr fontId="2"/>
  </si>
  <si>
    <t>通所型サービスA処遇改善加算Ⅱ・２割</t>
    <rPh sb="0" eb="2">
      <t>ツウショ</t>
    </rPh>
    <rPh sb="2" eb="3">
      <t>ガタ</t>
    </rPh>
    <rPh sb="8" eb="10">
      <t>ショグウ</t>
    </rPh>
    <rPh sb="10" eb="12">
      <t>カイゼン</t>
    </rPh>
    <rPh sb="12" eb="14">
      <t>カサン</t>
    </rPh>
    <phoneticPr fontId="2"/>
  </si>
  <si>
    <t>通所型サービスA処遇改善加算Ⅲ・２割</t>
    <rPh sb="0" eb="2">
      <t>ツウショ</t>
    </rPh>
    <rPh sb="2" eb="3">
      <t>ガタ</t>
    </rPh>
    <rPh sb="8" eb="10">
      <t>ショグウ</t>
    </rPh>
    <rPh sb="10" eb="12">
      <t>カイゼン</t>
    </rPh>
    <rPh sb="12" eb="14">
      <t>カサン</t>
    </rPh>
    <phoneticPr fontId="2"/>
  </si>
  <si>
    <t>通所型サービスA処遇改善加算Ⅳ・２割</t>
    <rPh sb="0" eb="2">
      <t>ツウショ</t>
    </rPh>
    <rPh sb="2" eb="3">
      <t>ガタ</t>
    </rPh>
    <rPh sb="8" eb="10">
      <t>ショグウ</t>
    </rPh>
    <rPh sb="10" eb="12">
      <t>カイゼン</t>
    </rPh>
    <rPh sb="12" eb="14">
      <t>カサン</t>
    </rPh>
    <phoneticPr fontId="2"/>
  </si>
  <si>
    <t>通所型サービスA１・２割・定超</t>
    <rPh sb="0" eb="2">
      <t>ツウショ</t>
    </rPh>
    <rPh sb="2" eb="3">
      <t>ガタ</t>
    </rPh>
    <rPh sb="13" eb="14">
      <t>サダム</t>
    </rPh>
    <rPh sb="14" eb="15">
      <t>チョウ</t>
    </rPh>
    <phoneticPr fontId="2"/>
  </si>
  <si>
    <t>通所型サービスA１日割・２割・定超</t>
    <rPh sb="0" eb="2">
      <t>ツウショ</t>
    </rPh>
    <rPh sb="2" eb="3">
      <t>ガタ</t>
    </rPh>
    <rPh sb="9" eb="11">
      <t>ヒワ</t>
    </rPh>
    <phoneticPr fontId="2"/>
  </si>
  <si>
    <t>通所型サービスA２・２割・定超</t>
    <rPh sb="0" eb="2">
      <t>ツウショ</t>
    </rPh>
    <rPh sb="2" eb="3">
      <t>ガタ</t>
    </rPh>
    <phoneticPr fontId="2"/>
  </si>
  <si>
    <t>通所型サービスA２日割・２割・定超</t>
    <rPh sb="0" eb="2">
      <t>ツウショ</t>
    </rPh>
    <rPh sb="2" eb="3">
      <t>ガタ</t>
    </rPh>
    <rPh sb="9" eb="11">
      <t>ヒワ</t>
    </rPh>
    <phoneticPr fontId="2"/>
  </si>
  <si>
    <t>通所型サービスA１回数・２割・定超</t>
    <rPh sb="0" eb="2">
      <t>ツウショ</t>
    </rPh>
    <rPh sb="2" eb="3">
      <t>ガタ</t>
    </rPh>
    <rPh sb="9" eb="11">
      <t>カイスウ</t>
    </rPh>
    <phoneticPr fontId="2"/>
  </si>
  <si>
    <t>通所型サービスA２回数・２割・定超</t>
    <rPh sb="0" eb="2">
      <t>ツウショ</t>
    </rPh>
    <rPh sb="2" eb="3">
      <t>ガタ</t>
    </rPh>
    <rPh sb="9" eb="11">
      <t>カイスウ</t>
    </rPh>
    <phoneticPr fontId="2"/>
  </si>
  <si>
    <t>訪問型サービスA処遇改善加算Ⅰ・１割</t>
    <rPh sb="8" eb="10">
      <t>ショグウ</t>
    </rPh>
    <rPh sb="10" eb="12">
      <t>カイゼン</t>
    </rPh>
    <rPh sb="12" eb="14">
      <t>カサン</t>
    </rPh>
    <rPh sb="17" eb="18">
      <t>ワリ</t>
    </rPh>
    <phoneticPr fontId="2"/>
  </si>
  <si>
    <t>訪問型サービスA処遇改善加算Ⅱ・１割</t>
    <rPh sb="8" eb="10">
      <t>ショグウ</t>
    </rPh>
    <rPh sb="10" eb="12">
      <t>カイゼン</t>
    </rPh>
    <rPh sb="12" eb="14">
      <t>カサン</t>
    </rPh>
    <rPh sb="17" eb="18">
      <t>ワリ</t>
    </rPh>
    <phoneticPr fontId="2"/>
  </si>
  <si>
    <t>訪問型サービスA処遇改善加算Ⅲ・１割</t>
    <rPh sb="8" eb="10">
      <t>ショグウ</t>
    </rPh>
    <rPh sb="10" eb="12">
      <t>カイゼン</t>
    </rPh>
    <rPh sb="12" eb="14">
      <t>カサン</t>
    </rPh>
    <rPh sb="17" eb="18">
      <t>ワリ</t>
    </rPh>
    <phoneticPr fontId="2"/>
  </si>
  <si>
    <t>訪問型サービスA処遇改善加算Ⅳ・１割</t>
    <rPh sb="8" eb="10">
      <t>ショグウ</t>
    </rPh>
    <rPh sb="10" eb="12">
      <t>カイゼン</t>
    </rPh>
    <rPh sb="12" eb="14">
      <t>カサン</t>
    </rPh>
    <rPh sb="17" eb="18">
      <t>ワリ</t>
    </rPh>
    <phoneticPr fontId="2"/>
  </si>
  <si>
    <t>訪問型サービスA処遇改善加算Ⅰ・２割</t>
    <rPh sb="8" eb="10">
      <t>ショグウ</t>
    </rPh>
    <rPh sb="10" eb="12">
      <t>カイゼン</t>
    </rPh>
    <rPh sb="12" eb="14">
      <t>カサン</t>
    </rPh>
    <phoneticPr fontId="2"/>
  </si>
  <si>
    <t>訪問型サービスA処遇改善加算Ⅱ・２割</t>
    <rPh sb="8" eb="10">
      <t>ショグウ</t>
    </rPh>
    <rPh sb="10" eb="12">
      <t>カイゼン</t>
    </rPh>
    <rPh sb="12" eb="14">
      <t>カサン</t>
    </rPh>
    <phoneticPr fontId="2"/>
  </si>
  <si>
    <t>訪問型サービスA処遇改善加算Ⅲ・２割</t>
    <rPh sb="8" eb="10">
      <t>ショグウ</t>
    </rPh>
    <rPh sb="10" eb="12">
      <t>カイゼン</t>
    </rPh>
    <rPh sb="12" eb="14">
      <t>カサン</t>
    </rPh>
    <phoneticPr fontId="2"/>
  </si>
  <si>
    <t>訪問型サービスA処遇改善加算Ⅳ・２割</t>
    <rPh sb="8" eb="10">
      <t>ショグウ</t>
    </rPh>
    <rPh sb="10" eb="12">
      <t>カイゼン</t>
    </rPh>
    <rPh sb="12" eb="14">
      <t>カサン</t>
    </rPh>
    <phoneticPr fontId="2"/>
  </si>
  <si>
    <t>A3</t>
    <phoneticPr fontId="2"/>
  </si>
  <si>
    <t>訪問型サービスAⅠ・１割</t>
    <rPh sb="11" eb="12">
      <t>ワリ</t>
    </rPh>
    <phoneticPr fontId="2"/>
  </si>
  <si>
    <t>訪問型サービスAⅠ・同一・１割</t>
    <rPh sb="10" eb="12">
      <t>ドウイツ</t>
    </rPh>
    <rPh sb="14" eb="15">
      <t>ワリ</t>
    </rPh>
    <phoneticPr fontId="2"/>
  </si>
  <si>
    <t>訪問型サービスAⅠ・日割・１割</t>
    <rPh sb="10" eb="12">
      <t>ヒワ</t>
    </rPh>
    <rPh sb="14" eb="15">
      <t>ワリ</t>
    </rPh>
    <phoneticPr fontId="2"/>
  </si>
  <si>
    <t>訪問型サービスAⅠ・日割・同一・１割</t>
    <rPh sb="10" eb="12">
      <t>ヒワ</t>
    </rPh>
    <rPh sb="13" eb="15">
      <t>ドウイツ</t>
    </rPh>
    <rPh sb="17" eb="18">
      <t>ワリ</t>
    </rPh>
    <phoneticPr fontId="2"/>
  </si>
  <si>
    <t>訪問型サービスAⅡ・１割</t>
    <rPh sb="11" eb="12">
      <t>ワリ</t>
    </rPh>
    <phoneticPr fontId="2"/>
  </si>
  <si>
    <t>訪問型サービスAⅡ・同一・１割</t>
    <rPh sb="10" eb="12">
      <t>ドウイツ</t>
    </rPh>
    <rPh sb="14" eb="15">
      <t>ワリ</t>
    </rPh>
    <phoneticPr fontId="2"/>
  </si>
  <si>
    <t>訪問型サービスAⅡ・日割・１割</t>
    <rPh sb="10" eb="12">
      <t>ヒワリ</t>
    </rPh>
    <rPh sb="14" eb="15">
      <t>ワリ</t>
    </rPh>
    <phoneticPr fontId="2"/>
  </si>
  <si>
    <t>訪問型サービスAⅡ・日割・同一・１割</t>
    <rPh sb="10" eb="12">
      <t>ヒワリ</t>
    </rPh>
    <rPh sb="13" eb="15">
      <t>ドウイツ</t>
    </rPh>
    <rPh sb="17" eb="18">
      <t>ワリ</t>
    </rPh>
    <phoneticPr fontId="2"/>
  </si>
  <si>
    <t>訪問型サービスAⅢ・１割</t>
    <rPh sb="11" eb="12">
      <t>ワリ</t>
    </rPh>
    <phoneticPr fontId="2"/>
  </si>
  <si>
    <t>訪問型サービスAⅢ・同一・１割</t>
    <rPh sb="10" eb="12">
      <t>ドウイツ</t>
    </rPh>
    <rPh sb="14" eb="15">
      <t>ワリ</t>
    </rPh>
    <phoneticPr fontId="2"/>
  </si>
  <si>
    <t>訪問型サービスAⅢ・日割・１割</t>
    <rPh sb="10" eb="12">
      <t>ヒワリ</t>
    </rPh>
    <rPh sb="14" eb="15">
      <t>ワリ</t>
    </rPh>
    <phoneticPr fontId="2"/>
  </si>
  <si>
    <t>訪問型サービスAⅢ・日割・同一・１割</t>
    <rPh sb="10" eb="12">
      <t>ヒワリ</t>
    </rPh>
    <rPh sb="13" eb="15">
      <t>ドウイツ</t>
    </rPh>
    <rPh sb="17" eb="18">
      <t>ワリ</t>
    </rPh>
    <phoneticPr fontId="2"/>
  </si>
  <si>
    <t>訪問型サービスAⅣ・１割</t>
    <rPh sb="11" eb="12">
      <t>ワリ</t>
    </rPh>
    <phoneticPr fontId="2"/>
  </si>
  <si>
    <t>訪問型サービスAⅣ・同一・１割</t>
    <rPh sb="10" eb="12">
      <t>ドウイツ</t>
    </rPh>
    <rPh sb="14" eb="15">
      <t>ワリ</t>
    </rPh>
    <phoneticPr fontId="2"/>
  </si>
  <si>
    <t>訪問型サービスAⅤ・１割</t>
    <rPh sb="11" eb="12">
      <t>ワリ</t>
    </rPh>
    <phoneticPr fontId="2"/>
  </si>
  <si>
    <t>訪問型サービスAⅤ・同一・１割</t>
    <rPh sb="10" eb="12">
      <t>ドウイツ</t>
    </rPh>
    <rPh sb="14" eb="15">
      <t>ワリ</t>
    </rPh>
    <phoneticPr fontId="2"/>
  </si>
  <si>
    <t>訪問型サービスAⅥ・１割</t>
    <rPh sb="11" eb="12">
      <t>ワリ</t>
    </rPh>
    <phoneticPr fontId="2"/>
  </si>
  <si>
    <t>訪問型サービスAⅥ・同一・１割</t>
    <rPh sb="10" eb="12">
      <t>ドウイツ</t>
    </rPh>
    <rPh sb="14" eb="15">
      <t>ワリ</t>
    </rPh>
    <phoneticPr fontId="2"/>
  </si>
  <si>
    <t>訪問型サービスA短時間・１割</t>
    <rPh sb="8" eb="11">
      <t>タンジカン</t>
    </rPh>
    <rPh sb="13" eb="14">
      <t>ワリ</t>
    </rPh>
    <phoneticPr fontId="2"/>
  </si>
  <si>
    <t>イ　訪問型サービス費（サービスA)（Ⅰ）</t>
    <rPh sb="2" eb="4">
      <t>ホウモン</t>
    </rPh>
    <rPh sb="4" eb="5">
      <t>ガタ</t>
    </rPh>
    <rPh sb="9" eb="10">
      <t>ヒ</t>
    </rPh>
    <phoneticPr fontId="2"/>
  </si>
  <si>
    <t>ロ　訪問型サービス費（サービスA)（Ⅱ）</t>
    <rPh sb="2" eb="4">
      <t>ホウモン</t>
    </rPh>
    <rPh sb="4" eb="5">
      <t>ガタ</t>
    </rPh>
    <rPh sb="9" eb="10">
      <t>ヒ</t>
    </rPh>
    <phoneticPr fontId="2"/>
  </si>
  <si>
    <t>ハ　訪問型サービス費（サービスA)（Ⅲ）</t>
    <rPh sb="2" eb="4">
      <t>ホウモン</t>
    </rPh>
    <rPh sb="4" eb="5">
      <t>ガタ</t>
    </rPh>
    <rPh sb="9" eb="10">
      <t>ヒ</t>
    </rPh>
    <phoneticPr fontId="2"/>
  </si>
  <si>
    <t>ニ　　訪問型サービス費（サービスA)（Ⅳ）</t>
    <phoneticPr fontId="2"/>
  </si>
  <si>
    <t>ホ　訪問型サービス費（サービスA)（Ⅴ）</t>
    <phoneticPr fontId="2"/>
  </si>
  <si>
    <t>ヘ　訪問型サービス費（サービスA)（Ⅵ）</t>
    <phoneticPr fontId="2"/>
  </si>
  <si>
    <t>ト　訪問型サービス費（サービスA)（短時間）</t>
    <rPh sb="18" eb="21">
      <t>タンジカン</t>
    </rPh>
    <phoneticPr fontId="2"/>
  </si>
  <si>
    <t>事業対象者・要支援１・２（週１回程度）</t>
    <rPh sb="0" eb="2">
      <t>ジギョウ</t>
    </rPh>
    <rPh sb="2" eb="5">
      <t>タイショウシャ</t>
    </rPh>
    <rPh sb="6" eb="9">
      <t>ヨウシエン</t>
    </rPh>
    <rPh sb="13" eb="14">
      <t>シュウ</t>
    </rPh>
    <rPh sb="15" eb="16">
      <t>カイ</t>
    </rPh>
    <rPh sb="16" eb="18">
      <t>テイド</t>
    </rPh>
    <phoneticPr fontId="2"/>
  </si>
  <si>
    <t>単位</t>
    <rPh sb="0" eb="2">
      <t>タンイ</t>
    </rPh>
    <phoneticPr fontId="2"/>
  </si>
  <si>
    <t>事業対象者・要支援１・２（週２回程度）</t>
    <rPh sb="0" eb="2">
      <t>ジギョウ</t>
    </rPh>
    <rPh sb="2" eb="5">
      <t>タイショウシャ</t>
    </rPh>
    <rPh sb="6" eb="9">
      <t>ヨウシエン</t>
    </rPh>
    <rPh sb="13" eb="14">
      <t>シュウ</t>
    </rPh>
    <rPh sb="15" eb="16">
      <t>カイ</t>
    </rPh>
    <rPh sb="16" eb="18">
      <t>テイド</t>
    </rPh>
    <phoneticPr fontId="2"/>
  </si>
  <si>
    <t>事業対象者・要支援２（週２回を超える程度）</t>
    <rPh sb="0" eb="2">
      <t>ジギョウ</t>
    </rPh>
    <rPh sb="2" eb="5">
      <t>タイショウシャ</t>
    </rPh>
    <rPh sb="6" eb="9">
      <t>ヨウシエン</t>
    </rPh>
    <rPh sb="11" eb="12">
      <t>シュウ</t>
    </rPh>
    <rPh sb="13" eb="14">
      <t>カイ</t>
    </rPh>
    <rPh sb="15" eb="16">
      <t>コ</t>
    </rPh>
    <rPh sb="18" eb="20">
      <t>テイド</t>
    </rPh>
    <phoneticPr fontId="2"/>
  </si>
  <si>
    <t>事業対象者・要支援１・２（20分未満）</t>
    <rPh sb="0" eb="2">
      <t>ジギョウ</t>
    </rPh>
    <rPh sb="2" eb="5">
      <t>タイショウシャ</t>
    </rPh>
    <rPh sb="6" eb="9">
      <t>ヨウシエン</t>
    </rPh>
    <rPh sb="15" eb="16">
      <t>プン</t>
    </rPh>
    <rPh sb="16" eb="18">
      <t>ミマン</t>
    </rPh>
    <phoneticPr fontId="2"/>
  </si>
  <si>
    <t>※1月の中で全部で4回まで</t>
    <rPh sb="2" eb="3">
      <t>ガツ</t>
    </rPh>
    <rPh sb="4" eb="5">
      <t>ナカ</t>
    </rPh>
    <rPh sb="6" eb="8">
      <t>ゼンブ</t>
    </rPh>
    <rPh sb="10" eb="11">
      <t>カイ</t>
    </rPh>
    <phoneticPr fontId="2"/>
  </si>
  <si>
    <t>※1月の中で全部で5回から8回まで</t>
    <rPh sb="2" eb="3">
      <t>ガツ</t>
    </rPh>
    <rPh sb="4" eb="5">
      <t>ナカ</t>
    </rPh>
    <rPh sb="6" eb="8">
      <t>ゼンブ</t>
    </rPh>
    <rPh sb="10" eb="11">
      <t>カイ</t>
    </rPh>
    <rPh sb="14" eb="15">
      <t>カイ</t>
    </rPh>
    <phoneticPr fontId="2"/>
  </si>
  <si>
    <t>※1月の中で全部で9回から22回まで</t>
    <rPh sb="2" eb="3">
      <t>ガツ</t>
    </rPh>
    <rPh sb="4" eb="5">
      <t>ナカ</t>
    </rPh>
    <rPh sb="6" eb="8">
      <t>ゼンブ</t>
    </rPh>
    <rPh sb="10" eb="11">
      <t>カイ</t>
    </rPh>
    <rPh sb="15" eb="16">
      <t>カイ</t>
    </rPh>
    <phoneticPr fontId="2"/>
  </si>
  <si>
    <t>※1月につき22回まで</t>
    <rPh sb="2" eb="3">
      <t>ガツ</t>
    </rPh>
    <rPh sb="8" eb="9">
      <t>カイ</t>
    </rPh>
    <phoneticPr fontId="2"/>
  </si>
  <si>
    <t>訪問型サービスA短時間・同一・１割</t>
    <rPh sb="8" eb="11">
      <t>タンジカン</t>
    </rPh>
    <rPh sb="12" eb="14">
      <t>ドウイツ</t>
    </rPh>
    <rPh sb="16" eb="17">
      <t>ワリ</t>
    </rPh>
    <phoneticPr fontId="2"/>
  </si>
  <si>
    <t>訪問型サービスA特別地域加算</t>
    <rPh sb="0" eb="2">
      <t>ホウモン</t>
    </rPh>
    <rPh sb="2" eb="3">
      <t>ガタ</t>
    </rPh>
    <rPh sb="8" eb="10">
      <t>トクベツ</t>
    </rPh>
    <rPh sb="10" eb="12">
      <t>チイキ</t>
    </rPh>
    <rPh sb="12" eb="14">
      <t>カサン</t>
    </rPh>
    <phoneticPr fontId="2"/>
  </si>
  <si>
    <t>訪問型サービスA小規模事業所加算</t>
    <rPh sb="0" eb="2">
      <t>ホウモン</t>
    </rPh>
    <rPh sb="2" eb="3">
      <t>ガタ</t>
    </rPh>
    <rPh sb="8" eb="11">
      <t>ショウキボ</t>
    </rPh>
    <rPh sb="11" eb="14">
      <t>ジギョウショ</t>
    </rPh>
    <rPh sb="14" eb="16">
      <t>カサン</t>
    </rPh>
    <phoneticPr fontId="2"/>
  </si>
  <si>
    <t>訪問型サービス初回加算</t>
    <rPh sb="0" eb="2">
      <t>ホウモン</t>
    </rPh>
    <rPh sb="2" eb="3">
      <t>ガタ</t>
    </rPh>
    <rPh sb="7" eb="9">
      <t>ショカイ</t>
    </rPh>
    <rPh sb="9" eb="11">
      <t>カサン</t>
    </rPh>
    <phoneticPr fontId="2"/>
  </si>
  <si>
    <t>訪問型サービス生活機能向上加算</t>
    <rPh sb="0" eb="2">
      <t>ホウモン</t>
    </rPh>
    <rPh sb="2" eb="3">
      <t>ガタ</t>
    </rPh>
    <rPh sb="7" eb="9">
      <t>セイカツ</t>
    </rPh>
    <rPh sb="9" eb="11">
      <t>キノウ</t>
    </rPh>
    <rPh sb="11" eb="13">
      <t>コウジョウ</t>
    </rPh>
    <rPh sb="13" eb="15">
      <t>カサン</t>
    </rPh>
    <phoneticPr fontId="2"/>
  </si>
  <si>
    <t>訪問型サービスA特別地域加算日割</t>
    <rPh sb="0" eb="2">
      <t>ホウモン</t>
    </rPh>
    <rPh sb="2" eb="3">
      <t>ガタ</t>
    </rPh>
    <rPh sb="8" eb="10">
      <t>トクベツ</t>
    </rPh>
    <rPh sb="10" eb="12">
      <t>チイキ</t>
    </rPh>
    <rPh sb="12" eb="14">
      <t>カサン</t>
    </rPh>
    <rPh sb="14" eb="16">
      <t>ヒワ</t>
    </rPh>
    <phoneticPr fontId="2"/>
  </si>
  <si>
    <t>訪問型サービスA山間地域等提供加算</t>
    <rPh sb="0" eb="2">
      <t>ホウモン</t>
    </rPh>
    <rPh sb="2" eb="3">
      <t>ガタ</t>
    </rPh>
    <rPh sb="8" eb="10">
      <t>サンカン</t>
    </rPh>
    <rPh sb="10" eb="12">
      <t>チイキ</t>
    </rPh>
    <rPh sb="12" eb="13">
      <t>トウ</t>
    </rPh>
    <rPh sb="13" eb="15">
      <t>テイキョウ</t>
    </rPh>
    <rPh sb="15" eb="17">
      <t>カサン</t>
    </rPh>
    <phoneticPr fontId="2"/>
  </si>
  <si>
    <t>訪問型サービスA小規模事業所加算日割</t>
    <rPh sb="0" eb="2">
      <t>ホウモン</t>
    </rPh>
    <rPh sb="2" eb="3">
      <t>ガタ</t>
    </rPh>
    <rPh sb="8" eb="11">
      <t>ショウキボ</t>
    </rPh>
    <rPh sb="11" eb="14">
      <t>ジギョウショ</t>
    </rPh>
    <rPh sb="14" eb="16">
      <t>カサン</t>
    </rPh>
    <phoneticPr fontId="2"/>
  </si>
  <si>
    <t>訪問型サービスA山間地域等提供加算日割</t>
    <rPh sb="0" eb="2">
      <t>ホウモン</t>
    </rPh>
    <rPh sb="2" eb="3">
      <t>ガタ</t>
    </rPh>
    <rPh sb="8" eb="10">
      <t>サンカン</t>
    </rPh>
    <rPh sb="10" eb="12">
      <t>チイキ</t>
    </rPh>
    <rPh sb="12" eb="13">
      <t>トウ</t>
    </rPh>
    <rPh sb="13" eb="15">
      <t>テイキョウ</t>
    </rPh>
    <rPh sb="15" eb="17">
      <t>カサン</t>
    </rPh>
    <phoneticPr fontId="2"/>
  </si>
  <si>
    <t>訪問型サービスA特別地域加算回数</t>
    <rPh sb="0" eb="2">
      <t>ホウモン</t>
    </rPh>
    <rPh sb="2" eb="3">
      <t>ガタ</t>
    </rPh>
    <rPh sb="8" eb="10">
      <t>トクベツ</t>
    </rPh>
    <rPh sb="10" eb="12">
      <t>チイキ</t>
    </rPh>
    <rPh sb="12" eb="14">
      <t>カサン</t>
    </rPh>
    <rPh sb="14" eb="16">
      <t>カイスウ</t>
    </rPh>
    <phoneticPr fontId="2"/>
  </si>
  <si>
    <t>訪問型サービスA小規模事業所加算回数</t>
    <rPh sb="0" eb="2">
      <t>ホウモン</t>
    </rPh>
    <rPh sb="2" eb="3">
      <t>ガタ</t>
    </rPh>
    <rPh sb="8" eb="11">
      <t>ショウキボ</t>
    </rPh>
    <rPh sb="11" eb="14">
      <t>ジギョウショ</t>
    </rPh>
    <rPh sb="14" eb="16">
      <t>カサン</t>
    </rPh>
    <phoneticPr fontId="2"/>
  </si>
  <si>
    <t>訪問型サービスA山間地域等提供加算回数</t>
    <rPh sb="0" eb="2">
      <t>ホウモン</t>
    </rPh>
    <rPh sb="2" eb="3">
      <t>ガタ</t>
    </rPh>
    <rPh sb="8" eb="10">
      <t>サンカン</t>
    </rPh>
    <rPh sb="10" eb="12">
      <t>チイキ</t>
    </rPh>
    <rPh sb="12" eb="13">
      <t>トウ</t>
    </rPh>
    <rPh sb="13" eb="15">
      <t>テイキョウ</t>
    </rPh>
    <rPh sb="15" eb="17">
      <t>カサン</t>
    </rPh>
    <phoneticPr fontId="2"/>
  </si>
  <si>
    <t>特別地域加算</t>
    <rPh sb="0" eb="2">
      <t>トクベツ</t>
    </rPh>
    <rPh sb="2" eb="4">
      <t>チイキ</t>
    </rPh>
    <rPh sb="4" eb="6">
      <t>カサン</t>
    </rPh>
    <phoneticPr fontId="2"/>
  </si>
  <si>
    <t>中山間地域における小規模事業所加算</t>
    <rPh sb="0" eb="1">
      <t>チュウ</t>
    </rPh>
    <rPh sb="1" eb="3">
      <t>サンカン</t>
    </rPh>
    <rPh sb="3" eb="5">
      <t>チイキ</t>
    </rPh>
    <rPh sb="9" eb="12">
      <t>ショウキボ</t>
    </rPh>
    <rPh sb="12" eb="15">
      <t>ジギョウショ</t>
    </rPh>
    <rPh sb="15" eb="17">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</si>
  <si>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</si>
  <si>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チ　初回加算</t>
    <rPh sb="2" eb="4">
      <t>ショカイ</t>
    </rPh>
    <rPh sb="4" eb="6">
      <t>カサン</t>
    </rPh>
    <phoneticPr fontId="2"/>
  </si>
  <si>
    <t>リ　生活機能向上連携加算</t>
    <rPh sb="2" eb="4">
      <t>セイカツ</t>
    </rPh>
    <rPh sb="4" eb="6">
      <t>キノウ</t>
    </rPh>
    <rPh sb="6" eb="8">
      <t>コウジョウ</t>
    </rPh>
    <rPh sb="8" eb="10">
      <t>レンケイ</t>
    </rPh>
    <rPh sb="10" eb="12">
      <t>カサン</t>
    </rPh>
    <phoneticPr fontId="2"/>
  </si>
  <si>
    <t>ヌ　介護職員処遇改善加算</t>
    <rPh sb="2" eb="4">
      <t>カイゴ</t>
    </rPh>
    <rPh sb="4" eb="6">
      <t>ショクイン</t>
    </rPh>
    <rPh sb="6" eb="8">
      <t>ショグウ</t>
    </rPh>
    <rPh sb="8" eb="10">
      <t>カイゼン</t>
    </rPh>
    <rPh sb="10" eb="12">
      <t>カサン</t>
    </rPh>
    <phoneticPr fontId="2"/>
  </si>
  <si>
    <t>1回につき</t>
    <rPh sb="1" eb="2">
      <t>カイ</t>
    </rPh>
    <phoneticPr fontId="2"/>
  </si>
  <si>
    <t>加算</t>
    <rPh sb="0" eb="2">
      <t>カサン</t>
    </rPh>
    <phoneticPr fontId="2"/>
  </si>
  <si>
    <t>単位加算</t>
    <rPh sb="0" eb="2">
      <t>タンイ</t>
    </rPh>
    <rPh sb="2" eb="4">
      <t>カサン</t>
    </rPh>
    <phoneticPr fontId="2"/>
  </si>
  <si>
    <t>所定単位数の</t>
    <rPh sb="0" eb="2">
      <t>ショテイ</t>
    </rPh>
    <rPh sb="2" eb="5">
      <t>タンイスウ</t>
    </rPh>
    <phoneticPr fontId="2"/>
  </si>
  <si>
    <t>86/1000</t>
    <phoneticPr fontId="2"/>
  </si>
  <si>
    <t>48/1000</t>
    <phoneticPr fontId="2"/>
  </si>
  <si>
    <t>(2)で算定した単位数の</t>
    <rPh sb="4" eb="6">
      <t>サンテイ</t>
    </rPh>
    <rPh sb="8" eb="11">
      <t>タンイスウ</t>
    </rPh>
    <phoneticPr fontId="2"/>
  </si>
  <si>
    <t>(1)介護職員処遇改善加算（Ⅰ）</t>
    <rPh sb="3" eb="5">
      <t>カイゴ</t>
    </rPh>
    <rPh sb="5" eb="7">
      <t>ショクイン</t>
    </rPh>
    <rPh sb="7" eb="9">
      <t>ショグウ</t>
    </rPh>
    <rPh sb="9" eb="11">
      <t>カイゼン</t>
    </rPh>
    <rPh sb="11" eb="13">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</si>
  <si>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</si>
  <si>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</si>
  <si>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</si>
  <si>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1回につき</t>
    <phoneticPr fontId="2"/>
  </si>
  <si>
    <t>同一の建物等※1 ×90%</t>
    <rPh sb="0" eb="2">
      <t>ドウイツ</t>
    </rPh>
    <rPh sb="3" eb="5">
      <t>タテモノ</t>
    </rPh>
    <rPh sb="5" eb="6">
      <t>トウ</t>
    </rPh>
    <phoneticPr fontId="2"/>
  </si>
  <si>
    <t>※1　事務所と同一建物の利用者又はこれ以外の同一建物の利用者20人以上にサービスを行う場合</t>
    <rPh sb="3" eb="5">
      <t>ジム</t>
    </rPh>
    <rPh sb="5" eb="6">
      <t>ショ</t>
    </rPh>
    <rPh sb="7" eb="9">
      <t>ドウイツ</t>
    </rPh>
    <rPh sb="9" eb="11">
      <t>タテモノ</t>
    </rPh>
    <rPh sb="12" eb="15">
      <t>リヨウシャ</t>
    </rPh>
    <rPh sb="15" eb="16">
      <t>マタ</t>
    </rPh>
    <rPh sb="19" eb="21">
      <t>イガイ</t>
    </rPh>
    <rPh sb="22" eb="24">
      <t>ドウイツ</t>
    </rPh>
    <rPh sb="24" eb="26">
      <t>タテモノ</t>
    </rPh>
    <rPh sb="27" eb="30">
      <t>リヨウシャ</t>
    </rPh>
    <rPh sb="32" eb="35">
      <t>ニンイジョウ</t>
    </rPh>
    <rPh sb="41" eb="42">
      <t>オコナ</t>
    </rPh>
    <rPh sb="43" eb="45">
      <t>バアイ</t>
    </rPh>
    <phoneticPr fontId="2"/>
  </si>
  <si>
    <t>訪問型サービスAⅠ・２割</t>
    <phoneticPr fontId="2"/>
  </si>
  <si>
    <t>訪問型サービスAⅠ・同一・２割</t>
    <rPh sb="10" eb="12">
      <t>ドウイツ</t>
    </rPh>
    <phoneticPr fontId="2"/>
  </si>
  <si>
    <t>訪問型サービスAⅠ・日割・２割</t>
    <rPh sb="10" eb="12">
      <t>ヒワ</t>
    </rPh>
    <phoneticPr fontId="2"/>
  </si>
  <si>
    <t>訪問型サービスAⅠ・日割・同一・２割</t>
    <rPh sb="10" eb="12">
      <t>ヒワ</t>
    </rPh>
    <rPh sb="13" eb="15">
      <t>ドウイツ</t>
    </rPh>
    <phoneticPr fontId="2"/>
  </si>
  <si>
    <t>訪問型サービスAⅡ・２割</t>
    <phoneticPr fontId="2"/>
  </si>
  <si>
    <t>訪問型サービスAⅡ・同一・２割</t>
    <rPh sb="10" eb="12">
      <t>ドウイツ</t>
    </rPh>
    <phoneticPr fontId="2"/>
  </si>
  <si>
    <t>訪問型サービスAⅡ・日割・２割</t>
    <rPh sb="10" eb="12">
      <t>ヒワリ</t>
    </rPh>
    <phoneticPr fontId="2"/>
  </si>
  <si>
    <t>訪問型サービスAⅡ・日割・同一・２割</t>
    <rPh sb="10" eb="12">
      <t>ヒワリ</t>
    </rPh>
    <rPh sb="13" eb="15">
      <t>ドウイツ</t>
    </rPh>
    <phoneticPr fontId="2"/>
  </si>
  <si>
    <t>訪問型サービスAⅢ・２割</t>
    <phoneticPr fontId="2"/>
  </si>
  <si>
    <t>訪問型サービスAⅢ・同一・２割</t>
    <rPh sb="10" eb="12">
      <t>ドウイツ</t>
    </rPh>
    <phoneticPr fontId="2"/>
  </si>
  <si>
    <t>訪問型サービスAⅢ・日割・２割</t>
    <rPh sb="10" eb="12">
      <t>ヒワリ</t>
    </rPh>
    <phoneticPr fontId="2"/>
  </si>
  <si>
    <t>訪問型サービスAⅢ・日割・同一・２割</t>
    <rPh sb="10" eb="12">
      <t>ヒワリ</t>
    </rPh>
    <rPh sb="13" eb="15">
      <t>ドウイツ</t>
    </rPh>
    <phoneticPr fontId="2"/>
  </si>
  <si>
    <t>訪問型サービスAⅣ・２割</t>
    <phoneticPr fontId="2"/>
  </si>
  <si>
    <t>訪問型サービスAⅣ・同一・２割</t>
    <rPh sb="10" eb="12">
      <t>ドウイツ</t>
    </rPh>
    <phoneticPr fontId="2"/>
  </si>
  <si>
    <t>訪問型サービスAⅤ・２割</t>
    <phoneticPr fontId="2"/>
  </si>
  <si>
    <t>訪問型サービスAⅤ・同一・２割</t>
    <rPh sb="10" eb="12">
      <t>ドウイツ</t>
    </rPh>
    <phoneticPr fontId="2"/>
  </si>
  <si>
    <t>訪問型サービスAⅥ・２割</t>
    <phoneticPr fontId="2"/>
  </si>
  <si>
    <t>訪問型サービスAⅥ・同一・２割</t>
    <rPh sb="10" eb="12">
      <t>ドウイツ</t>
    </rPh>
    <phoneticPr fontId="2"/>
  </si>
  <si>
    <t>訪問型サービスA短時間・２割</t>
    <rPh sb="8" eb="11">
      <t>タンジカン</t>
    </rPh>
    <phoneticPr fontId="2"/>
  </si>
  <si>
    <t>訪問型サービスA短時間・同一・２割</t>
    <rPh sb="8" eb="11">
      <t>タンジカン</t>
    </rPh>
    <rPh sb="12" eb="14">
      <t>ドウイツ</t>
    </rPh>
    <phoneticPr fontId="2"/>
  </si>
  <si>
    <t>３　訪問型サービス（独自／定率）サービスコード表</t>
    <rPh sb="10" eb="12">
      <t>ドクジ</t>
    </rPh>
    <rPh sb="13" eb="15">
      <t>テイリツ</t>
    </rPh>
    <rPh sb="23" eb="24">
      <t>ヒョウ</t>
    </rPh>
    <phoneticPr fontId="2"/>
  </si>
  <si>
    <t>ニ　訪問型サービス費（サービスA)（Ⅳ）</t>
    <phoneticPr fontId="2"/>
  </si>
  <si>
    <t>(1)介護職員処遇改善加算（Ⅰ）　　　　　　　　　所定単位数の</t>
    <rPh sb="3" eb="5">
      <t>カイゴ</t>
    </rPh>
    <rPh sb="5" eb="7">
      <t>ショクイン</t>
    </rPh>
    <rPh sb="7" eb="9">
      <t>ショグウ</t>
    </rPh>
    <rPh sb="9" eb="11">
      <t>カイゼン</t>
    </rPh>
    <rPh sb="11" eb="13">
      <t>カサン</t>
    </rPh>
    <phoneticPr fontId="2"/>
  </si>
  <si>
    <t>(2)介護職員処遇改善加算（Ⅱ）　　　　　　　　　所定単位数の</t>
    <rPh sb="3" eb="5">
      <t>カイゴ</t>
    </rPh>
    <rPh sb="5" eb="7">
      <t>ショクイン</t>
    </rPh>
    <rPh sb="7" eb="9">
      <t>ショグウ</t>
    </rPh>
    <rPh sb="9" eb="11">
      <t>カイゼン</t>
    </rPh>
    <rPh sb="11" eb="13">
      <t>カサン</t>
    </rPh>
    <phoneticPr fontId="2"/>
  </si>
  <si>
    <t>A2</t>
    <phoneticPr fontId="2"/>
  </si>
  <si>
    <t>訪問型独自サービスⅠ</t>
  </si>
  <si>
    <t>訪問型独自サービスⅠ日割</t>
    <rPh sb="10" eb="12">
      <t>ヒワ</t>
    </rPh>
    <phoneticPr fontId="2"/>
  </si>
  <si>
    <t>訪問型独自サービスⅡ</t>
  </si>
  <si>
    <t>訪問型独自サービスⅡ日割</t>
    <rPh sb="10" eb="12">
      <t>ヒワリ</t>
    </rPh>
    <phoneticPr fontId="2"/>
  </si>
  <si>
    <t>訪問型独自サービスⅢ</t>
  </si>
  <si>
    <t>訪問型独自サービスⅢ日割</t>
    <rPh sb="10" eb="12">
      <t>ヒワリ</t>
    </rPh>
    <phoneticPr fontId="2"/>
  </si>
  <si>
    <t>訪問型独自サービスⅣ</t>
  </si>
  <si>
    <t>訪問型独自サービスⅤ</t>
  </si>
  <si>
    <t>訪問型独自サービスⅥ</t>
  </si>
  <si>
    <t>訪問型独自サービス短時間</t>
    <rPh sb="9" eb="12">
      <t>タンジカン</t>
    </rPh>
    <phoneticPr fontId="2"/>
  </si>
  <si>
    <t>訪問型独自サービス特別地域加算</t>
    <rPh sb="9" eb="11">
      <t>トクベツ</t>
    </rPh>
    <rPh sb="11" eb="13">
      <t>チイキ</t>
    </rPh>
    <rPh sb="13" eb="15">
      <t>カサン</t>
    </rPh>
    <phoneticPr fontId="2"/>
  </si>
  <si>
    <t>訪問型独自サービス特別地域加算日割</t>
    <rPh sb="9" eb="11">
      <t>トクベツ</t>
    </rPh>
    <rPh sb="11" eb="13">
      <t>チイキ</t>
    </rPh>
    <rPh sb="13" eb="15">
      <t>カサン</t>
    </rPh>
    <rPh sb="15" eb="17">
      <t>ヒワ</t>
    </rPh>
    <phoneticPr fontId="2"/>
  </si>
  <si>
    <t>訪問型独自サービス特別地域加算回数</t>
    <rPh sb="9" eb="11">
      <t>トクベツ</t>
    </rPh>
    <rPh sb="11" eb="13">
      <t>チイキ</t>
    </rPh>
    <rPh sb="13" eb="15">
      <t>カサン</t>
    </rPh>
    <rPh sb="15" eb="17">
      <t>カイスウ</t>
    </rPh>
    <phoneticPr fontId="2"/>
  </si>
  <si>
    <t>訪問型独自サービス小規模事業所加算</t>
    <rPh sb="9" eb="12">
      <t>ショウキボ</t>
    </rPh>
    <rPh sb="12" eb="15">
      <t>ジギョウショ</t>
    </rPh>
    <rPh sb="15" eb="17">
      <t>カサン</t>
    </rPh>
    <phoneticPr fontId="2"/>
  </si>
  <si>
    <t>訪問型独自サービス小規模事業所加算日割</t>
    <rPh sb="9" eb="12">
      <t>ショウキボ</t>
    </rPh>
    <rPh sb="12" eb="15">
      <t>ジギョウショ</t>
    </rPh>
    <rPh sb="15" eb="17">
      <t>カサン</t>
    </rPh>
    <phoneticPr fontId="2"/>
  </si>
  <si>
    <t>訪問型独自サービス小規模事業所加算回数</t>
    <rPh sb="9" eb="12">
      <t>ショウキボ</t>
    </rPh>
    <rPh sb="12" eb="15">
      <t>ジギョウショ</t>
    </rPh>
    <rPh sb="15" eb="17">
      <t>カサン</t>
    </rPh>
    <phoneticPr fontId="2"/>
  </si>
  <si>
    <t>訪問型独自サービス山間地域等提供加算</t>
    <rPh sb="9" eb="11">
      <t>サンカン</t>
    </rPh>
    <rPh sb="11" eb="13">
      <t>チイキ</t>
    </rPh>
    <rPh sb="13" eb="14">
      <t>トウ</t>
    </rPh>
    <rPh sb="14" eb="16">
      <t>テイキョウ</t>
    </rPh>
    <rPh sb="16" eb="18">
      <t>カサン</t>
    </rPh>
    <phoneticPr fontId="2"/>
  </si>
  <si>
    <t>訪問型独自サービス山間地域等提供加算日割</t>
    <rPh sb="9" eb="11">
      <t>サンカン</t>
    </rPh>
    <rPh sb="11" eb="13">
      <t>チイキ</t>
    </rPh>
    <rPh sb="13" eb="14">
      <t>トウ</t>
    </rPh>
    <rPh sb="14" eb="16">
      <t>テイキョウ</t>
    </rPh>
    <rPh sb="16" eb="18">
      <t>カサン</t>
    </rPh>
    <phoneticPr fontId="2"/>
  </si>
  <si>
    <t>訪問型独自サービス山間地域等提供加算回数</t>
    <rPh sb="9" eb="11">
      <t>サンカン</t>
    </rPh>
    <rPh sb="11" eb="13">
      <t>チイキ</t>
    </rPh>
    <rPh sb="13" eb="14">
      <t>トウ</t>
    </rPh>
    <rPh sb="14" eb="16">
      <t>テイキョウ</t>
    </rPh>
    <rPh sb="16" eb="18">
      <t>カサン</t>
    </rPh>
    <phoneticPr fontId="2"/>
  </si>
  <si>
    <t>訪問型独自サービス初回加算</t>
    <rPh sb="9" eb="11">
      <t>ショカイ</t>
    </rPh>
    <rPh sb="11" eb="13">
      <t>カサン</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</si>
  <si>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</si>
  <si>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</si>
  <si>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</si>
  <si>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イ　訪問型サービス費(独自)（Ⅰ）</t>
    <rPh sb="2" eb="4">
      <t>ホウモン</t>
    </rPh>
    <rPh sb="4" eb="5">
      <t>ガタ</t>
    </rPh>
    <rPh sb="9" eb="10">
      <t>ヒ</t>
    </rPh>
    <phoneticPr fontId="2"/>
  </si>
  <si>
    <t>ロ　訪問型サービス費(独自)（Ⅱ）</t>
    <rPh sb="2" eb="4">
      <t>ホウモン</t>
    </rPh>
    <rPh sb="4" eb="5">
      <t>ガタ</t>
    </rPh>
    <rPh sb="9" eb="10">
      <t>ヒ</t>
    </rPh>
    <phoneticPr fontId="2"/>
  </si>
  <si>
    <t>ハ　訪問型サービス費(独自)（Ⅲ）</t>
    <rPh sb="2" eb="4">
      <t>ホウモン</t>
    </rPh>
    <rPh sb="4" eb="5">
      <t>ガタ</t>
    </rPh>
    <rPh sb="9" eb="10">
      <t>ヒ</t>
    </rPh>
    <phoneticPr fontId="2"/>
  </si>
  <si>
    <t>ニ　訪問型サービス費(独自)（Ⅳ）</t>
  </si>
  <si>
    <t>ホ　訪問型サービス費(独自)（Ⅴ）</t>
  </si>
  <si>
    <t>ト　訪問型サービス費(独自)（短時間）</t>
    <rPh sb="15" eb="18">
      <t>タンジカン</t>
    </rPh>
    <phoneticPr fontId="2"/>
  </si>
  <si>
    <t>利用者負担率３割の場合</t>
    <rPh sb="0" eb="3">
      <t>リヨウシャ</t>
    </rPh>
    <rPh sb="3" eb="5">
      <t>フタン</t>
    </rPh>
    <rPh sb="5" eb="6">
      <t>リツ</t>
    </rPh>
    <rPh sb="7" eb="8">
      <t>ワリ</t>
    </rPh>
    <rPh sb="9" eb="11">
      <t>バアイ</t>
    </rPh>
    <phoneticPr fontId="2"/>
  </si>
  <si>
    <t>訪問型サービスAⅠ・３割</t>
    <phoneticPr fontId="2"/>
  </si>
  <si>
    <t>訪問型サービスAⅠ・同一・３割</t>
    <rPh sb="10" eb="12">
      <t>ドウイツ</t>
    </rPh>
    <phoneticPr fontId="2"/>
  </si>
  <si>
    <t>訪問型サービスAⅠ・日割・３割</t>
    <rPh sb="10" eb="12">
      <t>ヒワ</t>
    </rPh>
    <phoneticPr fontId="2"/>
  </si>
  <si>
    <t>訪問型サービスAⅠ・日割・同一・３割</t>
    <rPh sb="10" eb="12">
      <t>ヒワ</t>
    </rPh>
    <rPh sb="13" eb="15">
      <t>ドウイツ</t>
    </rPh>
    <phoneticPr fontId="2"/>
  </si>
  <si>
    <t>訪問型サービスAⅡ・３割</t>
    <phoneticPr fontId="2"/>
  </si>
  <si>
    <t>訪問型サービスAⅡ・同一・３割</t>
    <rPh sb="10" eb="12">
      <t>ドウイツ</t>
    </rPh>
    <phoneticPr fontId="2"/>
  </si>
  <si>
    <t>訪問型サービスAⅡ・日割・３割</t>
    <rPh sb="10" eb="12">
      <t>ヒワリ</t>
    </rPh>
    <phoneticPr fontId="2"/>
  </si>
  <si>
    <t>訪問型サービスAⅡ・日割・同一・３割</t>
    <rPh sb="10" eb="12">
      <t>ヒワリ</t>
    </rPh>
    <rPh sb="13" eb="15">
      <t>ドウイツ</t>
    </rPh>
    <phoneticPr fontId="2"/>
  </si>
  <si>
    <t>訪問型サービスAⅣ・３割</t>
    <phoneticPr fontId="2"/>
  </si>
  <si>
    <t>訪問型サービスAⅣ・同一・３割</t>
    <rPh sb="10" eb="12">
      <t>ドウイツ</t>
    </rPh>
    <phoneticPr fontId="2"/>
  </si>
  <si>
    <t>訪問型サービスAⅤ・３割</t>
    <phoneticPr fontId="2"/>
  </si>
  <si>
    <t>訪問型サービスAⅤ・同一・３割</t>
    <rPh sb="10" eb="12">
      <t>ドウイツ</t>
    </rPh>
    <phoneticPr fontId="2"/>
  </si>
  <si>
    <t>訪問型サービスAⅥ・３割</t>
    <phoneticPr fontId="2"/>
  </si>
  <si>
    <t>訪問型サービスAⅥ・同一・３割</t>
    <rPh sb="10" eb="12">
      <t>ドウイツ</t>
    </rPh>
    <phoneticPr fontId="2"/>
  </si>
  <si>
    <t>看護・介護職員
が欠員の場合
×　70%</t>
    <rPh sb="0" eb="2">
      <t>カンゴ</t>
    </rPh>
    <rPh sb="3" eb="5">
      <t>カイゴ</t>
    </rPh>
    <rPh sb="5" eb="7">
      <t>ショクイン</t>
    </rPh>
    <rPh sb="9" eb="11">
      <t>ケツイン</t>
    </rPh>
    <rPh sb="12" eb="14">
      <t>バアイ</t>
    </rPh>
    <phoneticPr fontId="2"/>
  </si>
  <si>
    <t>　看護・介護職員が欠員の場合</t>
    <rPh sb="1" eb="3">
      <t>カンゴ</t>
    </rPh>
    <rPh sb="4" eb="6">
      <t>カイゴ</t>
    </rPh>
    <rPh sb="6" eb="8">
      <t>ショクイン</t>
    </rPh>
    <rPh sb="9" eb="11">
      <t>ケツイン</t>
    </rPh>
    <rPh sb="12" eb="14">
      <t>バアイ</t>
    </rPh>
    <phoneticPr fontId="2"/>
  </si>
  <si>
    <t>A6</t>
    <phoneticPr fontId="2"/>
  </si>
  <si>
    <t>イ　通所型サービス
費（独自）</t>
    <rPh sb="2" eb="4">
      <t>ツウショ</t>
    </rPh>
    <rPh sb="4" eb="5">
      <t>ガタ</t>
    </rPh>
    <rPh sb="10" eb="11">
      <t>ヒ</t>
    </rPh>
    <phoneticPr fontId="2"/>
  </si>
  <si>
    <t>通所型独自サービス１</t>
  </si>
  <si>
    <t>通所型独自サービス１日割</t>
    <rPh sb="10" eb="12">
      <t>ヒワ</t>
    </rPh>
    <phoneticPr fontId="2"/>
  </si>
  <si>
    <t>通所型独自サービス２</t>
  </si>
  <si>
    <t>通所型独自サービス２日割</t>
    <rPh sb="10" eb="12">
      <t>ヒワ</t>
    </rPh>
    <phoneticPr fontId="2"/>
  </si>
  <si>
    <t>通所型独自サービス１回数</t>
    <rPh sb="10" eb="12">
      <t>カイスウ</t>
    </rPh>
    <phoneticPr fontId="2"/>
  </si>
  <si>
    <t>通所型独自サービス２回数</t>
    <rPh sb="10" eb="12">
      <t>カイスウ</t>
    </rPh>
    <phoneticPr fontId="2"/>
  </si>
  <si>
    <t>通所型独自サービス中山間地域等提供加算</t>
    <rPh sb="9" eb="10">
      <t>チュウ</t>
    </rPh>
    <rPh sb="10" eb="12">
      <t>サンカン</t>
    </rPh>
    <rPh sb="12" eb="14">
      <t>チイキ</t>
    </rPh>
    <rPh sb="14" eb="15">
      <t>トウ</t>
    </rPh>
    <rPh sb="15" eb="17">
      <t>テイキョウ</t>
    </rPh>
    <rPh sb="17" eb="19">
      <t>カサン</t>
    </rPh>
    <phoneticPr fontId="2"/>
  </si>
  <si>
    <t>通所型独自サービス中山間地域等加算日割</t>
    <rPh sb="9" eb="10">
      <t>チュウ</t>
    </rPh>
    <rPh sb="10" eb="12">
      <t>サンカン</t>
    </rPh>
    <rPh sb="12" eb="14">
      <t>チイキ</t>
    </rPh>
    <rPh sb="14" eb="15">
      <t>トウ</t>
    </rPh>
    <rPh sb="15" eb="17">
      <t>カサン</t>
    </rPh>
    <rPh sb="17" eb="19">
      <t>ヒワ</t>
    </rPh>
    <phoneticPr fontId="2"/>
  </si>
  <si>
    <t>通所型独自サービス中山間地域等加算回数</t>
    <rPh sb="9" eb="10">
      <t>チュウ</t>
    </rPh>
    <rPh sb="10" eb="12">
      <t>サンカン</t>
    </rPh>
    <rPh sb="12" eb="14">
      <t>チイキ</t>
    </rPh>
    <rPh sb="14" eb="15">
      <t>トウ</t>
    </rPh>
    <rPh sb="15" eb="17">
      <t>カサン</t>
    </rPh>
    <rPh sb="17" eb="19">
      <t>カイスウ</t>
    </rPh>
    <phoneticPr fontId="2"/>
  </si>
  <si>
    <t>通所型独自サービス若年性認知症受入加算</t>
    <rPh sb="17" eb="19">
      <t>カサン</t>
    </rPh>
    <phoneticPr fontId="2"/>
  </si>
  <si>
    <t>通所型独自サービス同一建物減算１</t>
    <rPh sb="9" eb="11">
      <t>ドウイツ</t>
    </rPh>
    <rPh sb="11" eb="13">
      <t>タテモノ</t>
    </rPh>
    <rPh sb="13" eb="15">
      <t>ゲンザン</t>
    </rPh>
    <phoneticPr fontId="2"/>
  </si>
  <si>
    <t>通所型独自サービス同一建物減算２</t>
    <rPh sb="9" eb="11">
      <t>ドウイツ</t>
    </rPh>
    <rPh sb="11" eb="13">
      <t>タテモノ</t>
    </rPh>
    <rPh sb="13" eb="15">
      <t>ゲンザン</t>
    </rPh>
    <phoneticPr fontId="2"/>
  </si>
  <si>
    <t>通所型独自サービス運動器機能向上加算</t>
    <rPh sb="9" eb="11">
      <t>ウンドウ</t>
    </rPh>
    <rPh sb="11" eb="12">
      <t>キ</t>
    </rPh>
    <rPh sb="12" eb="14">
      <t>キノウ</t>
    </rPh>
    <rPh sb="14" eb="16">
      <t>コウジョウ</t>
    </rPh>
    <rPh sb="16" eb="18">
      <t>カサン</t>
    </rPh>
    <phoneticPr fontId="2"/>
  </si>
  <si>
    <t>通所型独自サービス栄養改善加算</t>
    <rPh sb="9" eb="11">
      <t>エイヨウ</t>
    </rPh>
    <rPh sb="11" eb="13">
      <t>カイゼン</t>
    </rPh>
    <rPh sb="13" eb="15">
      <t>カサン</t>
    </rPh>
    <phoneticPr fontId="2"/>
  </si>
  <si>
    <t>通所型独自サービス複数サービス実施加算Ⅰ１</t>
    <rPh sb="9" eb="11">
      <t>フクスウ</t>
    </rPh>
    <rPh sb="15" eb="17">
      <t>ジッシ</t>
    </rPh>
    <rPh sb="17" eb="19">
      <t>カサン</t>
    </rPh>
    <phoneticPr fontId="2"/>
  </si>
  <si>
    <t>通所型独自サービス複数サービス実施加算Ⅰ２</t>
    <rPh sb="9" eb="11">
      <t>フクスウ</t>
    </rPh>
    <rPh sb="15" eb="17">
      <t>ジッシ</t>
    </rPh>
    <rPh sb="17" eb="19">
      <t>カサン</t>
    </rPh>
    <phoneticPr fontId="2"/>
  </si>
  <si>
    <t>通所型独自サービス複数サービス実施加算Ⅰ３</t>
    <rPh sb="9" eb="11">
      <t>フクスウ</t>
    </rPh>
    <rPh sb="15" eb="17">
      <t>ジッシ</t>
    </rPh>
    <rPh sb="17" eb="19">
      <t>カサン</t>
    </rPh>
    <phoneticPr fontId="2"/>
  </si>
  <si>
    <t>通所型独自サービス複数サービス実施加算Ⅱ</t>
    <rPh sb="9" eb="11">
      <t>フクスウ</t>
    </rPh>
    <rPh sb="15" eb="17">
      <t>ジッシ</t>
    </rPh>
    <rPh sb="17" eb="19">
      <t>カサン</t>
    </rPh>
    <phoneticPr fontId="2"/>
  </si>
  <si>
    <t>通所型独自サービス事業所評価加算</t>
    <rPh sb="9" eb="12">
      <t>ジギョウショ</t>
    </rPh>
    <rPh sb="12" eb="14">
      <t>ヒョウカ</t>
    </rPh>
    <rPh sb="14" eb="16">
      <t>カサン</t>
    </rPh>
    <phoneticPr fontId="2"/>
  </si>
  <si>
    <t>通所型独自サービス提供体制加算Ⅱ１</t>
    <rPh sb="9" eb="11">
      <t>テイキョウ</t>
    </rPh>
    <rPh sb="11" eb="13">
      <t>タイセイ</t>
    </rPh>
    <rPh sb="13" eb="15">
      <t>カサン</t>
    </rPh>
    <phoneticPr fontId="2"/>
  </si>
  <si>
    <t>通所型独自サービス提供体制加算Ⅱ２</t>
    <rPh sb="9" eb="11">
      <t>テイキョウ</t>
    </rPh>
    <rPh sb="11" eb="13">
      <t>タイセイ</t>
    </rPh>
    <rPh sb="13" eb="15">
      <t>カサン</t>
    </rPh>
    <phoneticPr fontId="2"/>
  </si>
  <si>
    <t>通所型独自サービス処遇改善加算Ⅰ</t>
    <rPh sb="9" eb="11">
      <t>ショグウ</t>
    </rPh>
    <rPh sb="11" eb="13">
      <t>カイゼン</t>
    </rPh>
    <rPh sb="13" eb="15">
      <t>カサン</t>
    </rPh>
    <phoneticPr fontId="2"/>
  </si>
  <si>
    <t>通所型独自サービス処遇改善加算Ⅱ</t>
    <rPh sb="9" eb="11">
      <t>ショグウ</t>
    </rPh>
    <rPh sb="11" eb="13">
      <t>カイゼン</t>
    </rPh>
    <rPh sb="13" eb="15">
      <t>カサン</t>
    </rPh>
    <phoneticPr fontId="2"/>
  </si>
  <si>
    <t>通所型独自サービス処遇改善加算Ⅲ</t>
    <rPh sb="9" eb="11">
      <t>ショグウ</t>
    </rPh>
    <rPh sb="11" eb="13">
      <t>カイゼン</t>
    </rPh>
    <rPh sb="13" eb="15">
      <t>カサン</t>
    </rPh>
    <phoneticPr fontId="2"/>
  </si>
  <si>
    <t>通所型独自サービス１・定超</t>
    <rPh sb="11" eb="12">
      <t>サダム</t>
    </rPh>
    <rPh sb="12" eb="13">
      <t>チョウ</t>
    </rPh>
    <phoneticPr fontId="2"/>
  </si>
  <si>
    <t>通所型独自サービス１日割・定超</t>
    <rPh sb="10" eb="12">
      <t>ヒワ</t>
    </rPh>
    <phoneticPr fontId="2"/>
  </si>
  <si>
    <t>通所型独自サービス２・定超</t>
    <phoneticPr fontId="2"/>
  </si>
  <si>
    <t>通所型独自サービス２日割・定超</t>
    <rPh sb="10" eb="12">
      <t>ヒワ</t>
    </rPh>
    <phoneticPr fontId="2"/>
  </si>
  <si>
    <t>通所型独自サービス１回数・定超</t>
    <rPh sb="10" eb="12">
      <t>カイスウ</t>
    </rPh>
    <phoneticPr fontId="2"/>
  </si>
  <si>
    <t>通所型独自サービス２回数・定超</t>
    <rPh sb="10" eb="12">
      <t>カイスウ</t>
    </rPh>
    <phoneticPr fontId="2"/>
  </si>
  <si>
    <t>通所型独自サービス１・人欠</t>
  </si>
  <si>
    <t>通所型独自サービス１日割・人欠</t>
  </si>
  <si>
    <t>通所型独自サービス２・人欠</t>
  </si>
  <si>
    <t>通所型独自サービス２日割・人欠</t>
  </si>
  <si>
    <t>通所型独自サービス１回数・人欠</t>
  </si>
  <si>
    <t>通所型独自サービス２回数・人欠</t>
  </si>
  <si>
    <t>通所型サービスA１・３割</t>
    <rPh sb="0" eb="2">
      <t>ツウショ</t>
    </rPh>
    <rPh sb="2" eb="3">
      <t>ガタ</t>
    </rPh>
    <phoneticPr fontId="2"/>
  </si>
  <si>
    <t>通所型サービスA１日割・３割</t>
    <rPh sb="0" eb="2">
      <t>ツウショ</t>
    </rPh>
    <rPh sb="2" eb="3">
      <t>ガタ</t>
    </rPh>
    <rPh sb="9" eb="11">
      <t>ヒワ</t>
    </rPh>
    <phoneticPr fontId="2"/>
  </si>
  <si>
    <t>通所型サービスA２・３割</t>
    <rPh sb="0" eb="2">
      <t>ツウショ</t>
    </rPh>
    <rPh sb="2" eb="3">
      <t>ガタ</t>
    </rPh>
    <phoneticPr fontId="2"/>
  </si>
  <si>
    <t>通所型サービスA２日割・３割</t>
    <rPh sb="0" eb="2">
      <t>ツウショ</t>
    </rPh>
    <rPh sb="2" eb="3">
      <t>ガタ</t>
    </rPh>
    <rPh sb="9" eb="11">
      <t>ヒワ</t>
    </rPh>
    <phoneticPr fontId="2"/>
  </si>
  <si>
    <t>通所型サービスA１回数・３割</t>
    <rPh sb="0" eb="2">
      <t>ツウショ</t>
    </rPh>
    <rPh sb="2" eb="3">
      <t>ガタ</t>
    </rPh>
    <rPh sb="9" eb="11">
      <t>カイスウ</t>
    </rPh>
    <phoneticPr fontId="2"/>
  </si>
  <si>
    <t>通所型サービスA２回数・３割</t>
    <rPh sb="0" eb="2">
      <t>ツウショ</t>
    </rPh>
    <rPh sb="2" eb="3">
      <t>ガタ</t>
    </rPh>
    <rPh sb="9" eb="11">
      <t>カイスウ</t>
    </rPh>
    <phoneticPr fontId="2"/>
  </si>
  <si>
    <t>通所型サービスA１中山間地域等提供加算・３割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</si>
  <si>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通所型サービスA１中山間地域等加算日割・３割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</si>
  <si>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通所型サービスA１中山間地域等加算回数・３割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</si>
  <si>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通所型サービスA同一建物減算１・３割</t>
    <rPh sb="0" eb="2">
      <t>ツウショ</t>
    </rPh>
    <rPh sb="2" eb="3">
      <t>ガタ</t>
    </rPh>
    <rPh sb="8" eb="10">
      <t>ドウイツ</t>
    </rPh>
    <rPh sb="10" eb="12">
      <t>タテモノ</t>
    </rPh>
    <rPh sb="12" eb="14">
      <t>ゲンザン</t>
    </rPh>
    <phoneticPr fontId="2"/>
  </si>
  <si>
    <t>通所型サービスA同一建物減算２・３割</t>
    <rPh sb="0" eb="2">
      <t>ツウショ</t>
    </rPh>
    <rPh sb="2" eb="3">
      <t>ガタ</t>
    </rPh>
    <rPh sb="8" eb="10">
      <t>ドウイツ</t>
    </rPh>
    <rPh sb="10" eb="12">
      <t>タテモノ</t>
    </rPh>
    <rPh sb="12" eb="14">
      <t>ゲンザン</t>
    </rPh>
    <phoneticPr fontId="2"/>
  </si>
  <si>
    <t>イ　通所型サービス
費（サービスA・３割）</t>
    <rPh sb="2" eb="4">
      <t>ツウショ</t>
    </rPh>
    <rPh sb="4" eb="5">
      <t>ガタ</t>
    </rPh>
    <rPh sb="10" eb="11">
      <t>ヒ</t>
    </rPh>
    <rPh sb="19" eb="20">
      <t>ワリ</t>
    </rPh>
    <phoneticPr fontId="2"/>
  </si>
  <si>
    <t>イ　通所型サービス
費（サービスA・２割）</t>
    <rPh sb="2" eb="4">
      <t>ツウショ</t>
    </rPh>
    <rPh sb="4" eb="5">
      <t>ガタ</t>
    </rPh>
    <rPh sb="10" eb="11">
      <t>ヒ</t>
    </rPh>
    <rPh sb="19" eb="20">
      <t>ワリ</t>
    </rPh>
    <phoneticPr fontId="2"/>
  </si>
  <si>
    <t>通所型サービスA１・３割・定超</t>
    <rPh sb="0" eb="2">
      <t>ツウショ</t>
    </rPh>
    <rPh sb="2" eb="3">
      <t>ガタ</t>
    </rPh>
    <rPh sb="13" eb="14">
      <t>サダム</t>
    </rPh>
    <rPh sb="14" eb="15">
      <t>チョウ</t>
    </rPh>
    <phoneticPr fontId="2"/>
  </si>
  <si>
    <t>通所型サービスA１日割・３割・定超</t>
    <rPh sb="0" eb="2">
      <t>ツウショ</t>
    </rPh>
    <rPh sb="2" eb="3">
      <t>ガタ</t>
    </rPh>
    <rPh sb="9" eb="11">
      <t>ヒワ</t>
    </rPh>
    <phoneticPr fontId="2"/>
  </si>
  <si>
    <t>通所型サービスA２・３割・定超</t>
    <rPh sb="0" eb="2">
      <t>ツウショ</t>
    </rPh>
    <rPh sb="2" eb="3">
      <t>ガタ</t>
    </rPh>
    <phoneticPr fontId="2"/>
  </si>
  <si>
    <t>通所型サービスA２日割・３割・定超</t>
    <rPh sb="0" eb="2">
      <t>ツウショ</t>
    </rPh>
    <rPh sb="2" eb="3">
      <t>ガタ</t>
    </rPh>
    <rPh sb="9" eb="11">
      <t>ヒワ</t>
    </rPh>
    <phoneticPr fontId="2"/>
  </si>
  <si>
    <t>通所型サービスA１回数・３割・定超</t>
    <rPh sb="0" eb="2">
      <t>ツウショ</t>
    </rPh>
    <rPh sb="2" eb="3">
      <t>ガタ</t>
    </rPh>
    <rPh sb="9" eb="11">
      <t>カイスウ</t>
    </rPh>
    <phoneticPr fontId="2"/>
  </si>
  <si>
    <t>通所型サービスA２回数・３割・定超</t>
    <rPh sb="0" eb="2">
      <t>ツウショ</t>
    </rPh>
    <rPh sb="2" eb="3">
      <t>ガタ</t>
    </rPh>
    <rPh sb="9" eb="11">
      <t>カイスウ</t>
    </rPh>
    <phoneticPr fontId="2"/>
  </si>
  <si>
    <t>要支援２（週２回を超える程度）</t>
    <rPh sb="0" eb="3">
      <t>ヨウシエン</t>
    </rPh>
    <rPh sb="5" eb="6">
      <t>シュウ</t>
    </rPh>
    <rPh sb="7" eb="8">
      <t>カイ</t>
    </rPh>
    <rPh sb="9" eb="10">
      <t>コ</t>
    </rPh>
    <rPh sb="12" eb="14">
      <t>テイド</t>
    </rPh>
    <phoneticPr fontId="2"/>
  </si>
  <si>
    <t>要支援２</t>
    <rPh sb="0" eb="3">
      <t>ヨウシエン</t>
    </rPh>
    <phoneticPr fontId="2"/>
  </si>
  <si>
    <t>要支援２　　※1月の中で全部で5回から8回まで</t>
    <rPh sb="0" eb="3">
      <t>ヨウシエン</t>
    </rPh>
    <rPh sb="8" eb="9">
      <t>ツキ</t>
    </rPh>
    <rPh sb="10" eb="11">
      <t>ナカ</t>
    </rPh>
    <rPh sb="12" eb="14">
      <t>ゼンブ</t>
    </rPh>
    <rPh sb="16" eb="17">
      <t>カイ</t>
    </rPh>
    <rPh sb="20" eb="21">
      <t>カイ</t>
    </rPh>
    <phoneticPr fontId="2"/>
  </si>
  <si>
    <t>介護予防ケアマネジメント</t>
    <rPh sb="0" eb="2">
      <t>カイゴ</t>
    </rPh>
    <rPh sb="2" eb="4">
      <t>ヨボウ</t>
    </rPh>
    <phoneticPr fontId="2"/>
  </si>
  <si>
    <t>介護予防ケア初回加算</t>
    <rPh sb="0" eb="2">
      <t>カイゴ</t>
    </rPh>
    <rPh sb="2" eb="4">
      <t>ヨボウ</t>
    </rPh>
    <rPh sb="6" eb="8">
      <t>ショカイ</t>
    </rPh>
    <rPh sb="8" eb="10">
      <t>カサン</t>
    </rPh>
    <phoneticPr fontId="2"/>
  </si>
  <si>
    <t>イ　介護予防ケアマネジメント費</t>
    <rPh sb="2" eb="4">
      <t>カイゴ</t>
    </rPh>
    <rPh sb="4" eb="6">
      <t>ヨボウ</t>
    </rPh>
    <rPh sb="14" eb="15">
      <t>ヒ</t>
    </rPh>
    <phoneticPr fontId="2"/>
  </si>
  <si>
    <t>ロ　初回加算</t>
    <rPh sb="2" eb="4">
      <t>ショカイ</t>
    </rPh>
    <rPh sb="4" eb="6">
      <t>カサン</t>
    </rPh>
    <phoneticPr fontId="2"/>
  </si>
  <si>
    <t>AF</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</si>
  <si>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</si>
  <si>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単位数サービスコード表</t>
    <rPh sb="0" eb="3">
      <t>タンイスウ</t>
    </rPh>
    <rPh sb="10" eb="11">
      <t>ヒョウ</t>
    </rPh>
    <phoneticPr fontId="2"/>
  </si>
  <si>
    <t>訪問型サービス初回加算・１割</t>
    <rPh sb="0" eb="2">
      <t>ホウモン</t>
    </rPh>
    <rPh sb="2" eb="3">
      <t>ガタ</t>
    </rPh>
    <rPh sb="7" eb="9">
      <t>ショカイ</t>
    </rPh>
    <rPh sb="9" eb="11">
      <t>カサン</t>
    </rPh>
    <phoneticPr fontId="2"/>
  </si>
  <si>
    <t>訪問型サービス初回加算・３割</t>
    <rPh sb="0" eb="2">
      <t>ホウモン</t>
    </rPh>
    <rPh sb="2" eb="3">
      <t>ガタ</t>
    </rPh>
    <rPh sb="7" eb="9">
      <t>ショカイ</t>
    </rPh>
    <rPh sb="9" eb="11">
      <t>カサン</t>
    </rPh>
    <phoneticPr fontId="2"/>
  </si>
  <si>
    <t>訪問型サービス初回加算・２割</t>
    <rPh sb="0" eb="2">
      <t>ホウモン</t>
    </rPh>
    <rPh sb="2" eb="3">
      <t>ガタ</t>
    </rPh>
    <rPh sb="7" eb="9">
      <t>ショカイ</t>
    </rPh>
    <rPh sb="9" eb="11">
      <t>カサン</t>
    </rPh>
    <phoneticPr fontId="2"/>
  </si>
  <si>
    <t>A2</t>
    <phoneticPr fontId="2"/>
  </si>
  <si>
    <t>訪問型独自サービス生活機能向上加算Ⅰ</t>
    <rPh sb="9" eb="11">
      <t>セイカツ</t>
    </rPh>
    <rPh sb="11" eb="13">
      <t>キノウ</t>
    </rPh>
    <rPh sb="13" eb="15">
      <t>コウジョウ</t>
    </rPh>
    <rPh sb="15" eb="17">
      <t>カサン</t>
    </rPh>
    <phoneticPr fontId="2"/>
  </si>
  <si>
    <t>訪問型独自サービス生活機能向上加算Ⅱ</t>
    <rPh sb="9" eb="11">
      <t>セイカツ</t>
    </rPh>
    <rPh sb="11" eb="13">
      <t>キノウ</t>
    </rPh>
    <rPh sb="13" eb="15">
      <t>コウジョウ</t>
    </rPh>
    <rPh sb="15" eb="17">
      <t>カサン</t>
    </rPh>
    <phoneticPr fontId="2"/>
  </si>
  <si>
    <t>(1)生活機能向上連携加算（Ⅰ）</t>
    <rPh sb="3" eb="5">
      <t>セイカツ</t>
    </rPh>
    <rPh sb="5" eb="7">
      <t>キノウ</t>
    </rPh>
    <rPh sb="7" eb="9">
      <t>コウジョウ</t>
    </rPh>
    <rPh sb="9" eb="11">
      <t>レンケイ</t>
    </rPh>
    <rPh sb="11" eb="13">
      <t>カサン</t>
    </rPh>
    <phoneticPr fontId="2"/>
  </si>
  <si>
    <t>(2)生活機能向上連携加算（Ⅱ）</t>
    <rPh sb="3" eb="5">
      <t>セイカツ</t>
    </rPh>
    <rPh sb="5" eb="7">
      <t>キノウ</t>
    </rPh>
    <rPh sb="7" eb="9">
      <t>コウジョウ</t>
    </rPh>
    <rPh sb="9" eb="11">
      <t>レンケイ</t>
    </rPh>
    <rPh sb="11" eb="13">
      <t>カサン</t>
    </rPh>
    <phoneticPr fontId="2"/>
  </si>
  <si>
    <t>137/1000　加算</t>
    <phoneticPr fontId="2"/>
  </si>
  <si>
    <t>100/1000　加算</t>
    <phoneticPr fontId="2"/>
  </si>
  <si>
    <t>55/1000　加算</t>
    <rPh sb="8" eb="10">
      <t>カサン</t>
    </rPh>
    <phoneticPr fontId="2"/>
  </si>
  <si>
    <t>(3)介護職員処遇改善加算（Ⅲ）　　　　　　　　　所定単位数の</t>
    <phoneticPr fontId="2"/>
  </si>
  <si>
    <t>　所定単位数の　59/1000　加算</t>
    <rPh sb="1" eb="3">
      <t>ショテイ</t>
    </rPh>
    <rPh sb="3" eb="6">
      <t>タンイスウ</t>
    </rPh>
    <rPh sb="16" eb="18">
      <t>カサン</t>
    </rPh>
    <phoneticPr fontId="2"/>
  </si>
  <si>
    <t>　所定単位数の　43/1000　加算</t>
    <rPh sb="1" eb="3">
      <t>ショテイ</t>
    </rPh>
    <rPh sb="3" eb="6">
      <t>タンイスウ</t>
    </rPh>
    <rPh sb="16" eb="18">
      <t>カサン</t>
    </rPh>
    <phoneticPr fontId="2"/>
  </si>
  <si>
    <t>　所定単位数の　23/1000　加算</t>
    <rPh sb="1" eb="3">
      <t>ショテイ</t>
    </rPh>
    <rPh sb="3" eb="6">
      <t>タンイスウ</t>
    </rPh>
    <rPh sb="16" eb="18">
      <t>カサン</t>
    </rPh>
    <phoneticPr fontId="2"/>
  </si>
  <si>
    <t>1月につき</t>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</si>
  <si>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</si>
  <si>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2"/>
  </si>
  <si>
    <t>通所型独自サービス生活向上グループ活動加算</t>
    <rPh sb="9" eb="11">
      <t>セイカツ</t>
    </rPh>
    <rPh sb="11" eb="13">
      <t>コウジョウ</t>
    </rPh>
    <rPh sb="17" eb="19">
      <t>カツドウ</t>
    </rPh>
    <rPh sb="19" eb="21">
      <t>カサン</t>
    </rPh>
    <phoneticPr fontId="2"/>
  </si>
  <si>
    <t>63/1000　加算</t>
    <phoneticPr fontId="2"/>
  </si>
  <si>
    <t>ル　介護職員等特定処遇改善加算</t>
    <rPh sb="2" eb="4">
      <t>カイゴ</t>
    </rPh>
    <rPh sb="4" eb="6">
      <t>ショクイン</t>
    </rPh>
    <rPh sb="6" eb="7">
      <t>ナド</t>
    </rPh>
    <rPh sb="7" eb="9">
      <t>トクテイ</t>
    </rPh>
    <rPh sb="9" eb="11">
      <t>ショグウ</t>
    </rPh>
    <rPh sb="11" eb="13">
      <t>カイゼン</t>
    </rPh>
    <rPh sb="13" eb="15">
      <t>カサン</t>
    </rPh>
    <phoneticPr fontId="2"/>
  </si>
  <si>
    <t>　所定単位数の　12/1000　加算</t>
    <rPh sb="1" eb="3">
      <t>ショテイ</t>
    </rPh>
    <rPh sb="3" eb="6">
      <t>タンイスウ</t>
    </rPh>
    <rPh sb="16" eb="18">
      <t>カサン</t>
    </rPh>
    <phoneticPr fontId="2"/>
  </si>
  <si>
    <t>42/1000　加算</t>
    <phoneticPr fontId="2"/>
  </si>
  <si>
    <t>　所定単位数の　10/1000　加算</t>
    <rPh sb="1" eb="3">
      <t>ショテイ</t>
    </rPh>
    <rPh sb="3" eb="6">
      <t>タンイスウ</t>
    </rPh>
    <rPh sb="16" eb="18">
      <t>カサン</t>
    </rPh>
    <phoneticPr fontId="2"/>
  </si>
  <si>
    <t>(1)介護職員等特定処遇改善加算(Ⅰ)</t>
    <rPh sb="3" eb="5">
      <t>カイゴ</t>
    </rPh>
    <rPh sb="5" eb="7">
      <t>ショクイン</t>
    </rPh>
    <rPh sb="7" eb="8">
      <t>ナド</t>
    </rPh>
    <rPh sb="8" eb="10">
      <t>トクテイ</t>
    </rPh>
    <rPh sb="10" eb="12">
      <t>ショグウ</t>
    </rPh>
    <rPh sb="12" eb="14">
      <t>カイゼン</t>
    </rPh>
    <rPh sb="14" eb="16">
      <t>カサン</t>
    </rPh>
    <phoneticPr fontId="2"/>
  </si>
  <si>
    <t>(2)介護職員等特定処遇改善加算(Ⅱ)</t>
    <rPh sb="3" eb="5">
      <t>カイゴ</t>
    </rPh>
    <rPh sb="5" eb="7">
      <t>ショクイン</t>
    </rPh>
    <rPh sb="7" eb="8">
      <t>ナド</t>
    </rPh>
    <rPh sb="8" eb="10">
      <t>トクテイ</t>
    </rPh>
    <rPh sb="10" eb="12">
      <t>ショグウ</t>
    </rPh>
    <rPh sb="12" eb="14">
      <t>カイゼン</t>
    </rPh>
    <rPh sb="14" eb="16">
      <t>カサン</t>
    </rPh>
    <phoneticPr fontId="2"/>
  </si>
  <si>
    <t>通所型独自サービス特定処遇改善加算Ⅰ</t>
    <rPh sb="9" eb="11">
      <t>トクテイ</t>
    </rPh>
    <rPh sb="11" eb="13">
      <t>ショグウ</t>
    </rPh>
    <rPh sb="13" eb="15">
      <t>カイゼン</t>
    </rPh>
    <rPh sb="15" eb="17">
      <t>カサン</t>
    </rPh>
    <phoneticPr fontId="2"/>
  </si>
  <si>
    <t>通所型独自サービス特定処遇改善加算Ⅱ</t>
    <rPh sb="9" eb="11">
      <t>トクテイ</t>
    </rPh>
    <rPh sb="11" eb="13">
      <t>ショグウ</t>
    </rPh>
    <rPh sb="13" eb="15">
      <t>カイゼン</t>
    </rPh>
    <rPh sb="15" eb="17">
      <t>カサン</t>
    </rPh>
    <phoneticPr fontId="2"/>
  </si>
  <si>
    <t>訪問型独自サービス特定処遇改善加算Ⅰ</t>
    <rPh sb="9" eb="10">
      <t>トク</t>
    </rPh>
    <rPh sb="10" eb="11">
      <t>テイ</t>
    </rPh>
    <rPh sb="11" eb="13">
      <t>ショグウ</t>
    </rPh>
    <rPh sb="13" eb="15">
      <t>カイゼン</t>
    </rPh>
    <rPh sb="15" eb="17">
      <t>カサン</t>
    </rPh>
    <phoneticPr fontId="2"/>
  </si>
  <si>
    <t>訪問型独自サービス特定処遇改善加算Ⅱ</t>
    <rPh sb="9" eb="11">
      <t>トクテイ</t>
    </rPh>
    <rPh sb="11" eb="13">
      <t>ショグウ</t>
    </rPh>
    <rPh sb="13" eb="15">
      <t>カイゼン</t>
    </rPh>
    <rPh sb="15" eb="17">
      <t>カサン</t>
    </rPh>
    <phoneticPr fontId="2"/>
  </si>
  <si>
    <t>(1)介護職員等特定処遇改善加算（Ⅰ）　　　　所定単位数の</t>
    <rPh sb="7" eb="8">
      <t>ナド</t>
    </rPh>
    <rPh sb="8" eb="10">
      <t>トクテイ</t>
    </rPh>
    <rPh sb="23" eb="25">
      <t>ショテイ</t>
    </rPh>
    <rPh sb="25" eb="28">
      <t>タンイスウ</t>
    </rPh>
    <phoneticPr fontId="2"/>
  </si>
  <si>
    <t>(2)介護職員等特定処遇改善加算（Ⅱ）　　　　所定単位数の</t>
    <rPh sb="7" eb="8">
      <t>ナド</t>
    </rPh>
    <rPh sb="8" eb="10">
      <t>トクテイ</t>
    </rPh>
    <phoneticPr fontId="2"/>
  </si>
  <si>
    <t>事業所と同一建物の利用者又はこれ以外の同一建物の利用者20人以上にサービスを行う場合</t>
    <phoneticPr fontId="2"/>
  </si>
  <si>
    <t>減算</t>
    <rPh sb="0" eb="1">
      <t>ゲン</t>
    </rPh>
    <rPh sb="1" eb="2">
      <t>サン</t>
    </rPh>
    <phoneticPr fontId="2"/>
  </si>
  <si>
    <t>訪問型独自サービス同一建物減算</t>
    <rPh sb="9" eb="11">
      <t>ドウイツ</t>
    </rPh>
    <rPh sb="11" eb="13">
      <t>タテモノ</t>
    </rPh>
    <rPh sb="13" eb="15">
      <t>ゲンサン</t>
    </rPh>
    <phoneticPr fontId="2"/>
  </si>
  <si>
    <t>通所型独自サービス栄養アセスメント加算</t>
    <rPh sb="9" eb="11">
      <t>エイヨウ</t>
    </rPh>
    <rPh sb="17" eb="19">
      <t>カサン</t>
    </rPh>
    <phoneticPr fontId="2"/>
  </si>
  <si>
    <t>二　若年性認知症利用者受入加算</t>
    <rPh sb="0" eb="1">
      <t>ニ</t>
    </rPh>
    <rPh sb="13" eb="15">
      <t>カサン</t>
    </rPh>
    <phoneticPr fontId="2"/>
  </si>
  <si>
    <t>へ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</si>
  <si>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</si>
  <si>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通所型独自サービス口腔機能向上加算Ⅰ</t>
    <rPh sb="9" eb="11">
      <t>コウクウ</t>
    </rPh>
    <rPh sb="11" eb="13">
      <t>キノウ</t>
    </rPh>
    <rPh sb="13" eb="15">
      <t>コウジョウ</t>
    </rPh>
    <rPh sb="15" eb="17">
      <t>カサン</t>
    </rPh>
    <phoneticPr fontId="2"/>
  </si>
  <si>
    <t>通所型独自サービス口腔機能向上加算Ⅱ</t>
    <rPh sb="9" eb="11">
      <t>コウクウ</t>
    </rPh>
    <rPh sb="11" eb="13">
      <t>キノウ</t>
    </rPh>
    <rPh sb="13" eb="15">
      <t>コウジョウ</t>
    </rPh>
    <rPh sb="15" eb="17">
      <t>カサン</t>
    </rPh>
    <phoneticPr fontId="2"/>
  </si>
  <si>
    <t>（1）口腔機能向上加算（Ⅰ）</t>
    <rPh sb="3" eb="5">
      <t>コウクウ</t>
    </rPh>
    <rPh sb="5" eb="7">
      <t>キノウ</t>
    </rPh>
    <rPh sb="7" eb="9">
      <t>コウジョウ</t>
    </rPh>
    <rPh sb="9" eb="11">
      <t>カサン</t>
    </rPh>
    <phoneticPr fontId="2"/>
  </si>
  <si>
    <t>（2）口腔機能向上加算（Ⅱ）</t>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</si>
  <si>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</si>
  <si>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</si>
  <si>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(1)サービス提供体制強化加算(Ⅰ)</t>
    <rPh sb="7" eb="9">
      <t>テイキョウ</t>
    </rPh>
    <rPh sb="9" eb="11">
      <t>タイセイ</t>
    </rPh>
    <rPh sb="11" eb="13">
      <t>キョウカ</t>
    </rPh>
    <rPh sb="13" eb="15">
      <t>カサン</t>
    </rPh>
    <phoneticPr fontId="2"/>
  </si>
  <si>
    <t>(1)サービス提供体制強化加算(Ⅲ)</t>
    <rPh sb="7" eb="9">
      <t>テイキョウ</t>
    </rPh>
    <rPh sb="9" eb="11">
      <t>タイセイ</t>
    </rPh>
    <rPh sb="11" eb="13">
      <t>キョウカ</t>
    </rPh>
    <rPh sb="13" eb="15">
      <t>カサン</t>
    </rPh>
    <phoneticPr fontId="2"/>
  </si>
  <si>
    <t>通所型独自サービス提供体制加算Ⅰ１</t>
    <rPh sb="9" eb="11">
      <t>テイキョウ</t>
    </rPh>
    <rPh sb="11" eb="13">
      <t>タイセイ</t>
    </rPh>
    <rPh sb="13" eb="15">
      <t>カサン</t>
    </rPh>
    <phoneticPr fontId="2"/>
  </si>
  <si>
    <t>通所型独自サービス提供体制加算Ⅰ２</t>
    <rPh sb="9" eb="11">
      <t>テイキョウ</t>
    </rPh>
    <rPh sb="11" eb="13">
      <t>タイセイ</t>
    </rPh>
    <rPh sb="13" eb="15">
      <t>カサン</t>
    </rPh>
    <phoneticPr fontId="2"/>
  </si>
  <si>
    <t>通所型独自サービス提供体制加算Ⅲ１</t>
    <rPh sb="9" eb="11">
      <t>テイキョウ</t>
    </rPh>
    <rPh sb="11" eb="13">
      <t>タイセイ</t>
    </rPh>
    <rPh sb="13" eb="15">
      <t>カサン</t>
    </rPh>
    <phoneticPr fontId="2"/>
  </si>
  <si>
    <t>通所型独自サービス提供体制加算Ⅲ２</t>
    <rPh sb="9" eb="11">
      <t>テイキョウ</t>
    </rPh>
    <rPh sb="11" eb="13">
      <t>タイセイ</t>
    </rPh>
    <rPh sb="13" eb="15">
      <t>カサン</t>
    </rPh>
    <phoneticPr fontId="2"/>
  </si>
  <si>
    <t>通所型独自サービス生活機能向上連携加算Ⅰ</t>
    <rPh sb="9" eb="19">
      <t>セイカツキノウコウジョウレンケイカサン</t>
    </rPh>
    <phoneticPr fontId="2"/>
  </si>
  <si>
    <t>通所型独自サービス生活機能向上連携加算Ⅱ１</t>
    <rPh sb="9" eb="19">
      <t>セイカツキノウコウジョウレンケイカサン</t>
    </rPh>
    <phoneticPr fontId="2"/>
  </si>
  <si>
    <t>通所型独自サービス生活機能向上連携加算Ⅱ２</t>
    <rPh sb="9" eb="19">
      <t>セイカツキノウコウジョウレンケイカサン</t>
    </rPh>
    <phoneticPr fontId="2"/>
  </si>
  <si>
    <t>ル　生活機能向上連携加算</t>
    <rPh sb="2" eb="4">
      <t>セイカツ</t>
    </rPh>
    <rPh sb="4" eb="6">
      <t>キノウ</t>
    </rPh>
    <rPh sb="6" eb="8">
      <t>コウジョウ</t>
    </rPh>
    <rPh sb="8" eb="10">
      <t>レンケイ</t>
    </rPh>
    <rPh sb="10" eb="12">
      <t>カサン</t>
    </rPh>
    <phoneticPr fontId="2"/>
  </si>
  <si>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</si>
  <si>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(2)生活機能向上連携加算(Ⅱ)</t>
    <phoneticPr fontId="2"/>
  </si>
  <si>
    <t>通所型独自サービス口腔栄養スクリーニング加算Ⅰ</t>
    <rPh sb="9" eb="11">
      <t>コウクウ</t>
    </rPh>
    <rPh sb="11" eb="13">
      <t>エイヨウ</t>
    </rPh>
    <rPh sb="20" eb="22">
      <t>カサン</t>
    </rPh>
    <phoneticPr fontId="2"/>
  </si>
  <si>
    <t>ヲ　口腔・栄養スクリーニング加算</t>
    <rPh sb="2" eb="4">
      <t>コウクウ</t>
    </rPh>
    <rPh sb="5" eb="7">
      <t>エイヨウ</t>
    </rPh>
    <rPh sb="14" eb="16">
      <t>カサン</t>
    </rPh>
    <phoneticPr fontId="2"/>
  </si>
  <si>
    <t>(1)口腔・栄養スクリーニング加算（Ⅰ）（6月に1回を限度）</t>
    <rPh sb="3" eb="5">
      <t>コウクウ</t>
    </rPh>
    <rPh sb="6" eb="8">
      <t>エイヨウ</t>
    </rPh>
    <rPh sb="15" eb="17">
      <t>カサン</t>
    </rPh>
    <rPh sb="22" eb="23">
      <t>ガツ</t>
    </rPh>
    <rPh sb="25" eb="26">
      <t>カイ</t>
    </rPh>
    <rPh sb="27" eb="29">
      <t>ゲンド</t>
    </rPh>
    <phoneticPr fontId="2"/>
  </si>
  <si>
    <t>(2)口腔・栄養スクリーニング加算（Ⅱ）（6月に2回を限度）</t>
    <rPh sb="3" eb="5">
      <t>コウクウ</t>
    </rPh>
    <rPh sb="6" eb="8">
      <t>エイヨウ</t>
    </rPh>
    <rPh sb="15" eb="17">
      <t>カサン</t>
    </rPh>
    <rPh sb="22" eb="23">
      <t>ガツ</t>
    </rPh>
    <rPh sb="25" eb="26">
      <t>カイ</t>
    </rPh>
    <rPh sb="27" eb="29">
      <t>ゲンド</t>
    </rPh>
    <phoneticPr fontId="2"/>
  </si>
  <si>
    <t>通所型独自サービス科学的介護推進体制加算</t>
    <rPh sb="9" eb="12">
      <t>カガクテキ</t>
    </rPh>
    <rPh sb="12" eb="14">
      <t>カイゴ</t>
    </rPh>
    <rPh sb="14" eb="16">
      <t>スイシン</t>
    </rPh>
    <rPh sb="16" eb="18">
      <t>タイセイ</t>
    </rPh>
    <rPh sb="18" eb="20">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</si>
  <si>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</si>
  <si>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2"/>
  </si>
  <si>
    <t>ヨ　介護職員等特定処遇改善加算</t>
    <rPh sb="6" eb="7">
      <t>ナド</t>
    </rPh>
    <rPh sb="7" eb="9">
      <t>トクテイ</t>
    </rPh>
    <phoneticPr fontId="2"/>
  </si>
  <si>
    <t>介護予防ケア委託携加算</t>
    <rPh sb="0" eb="2">
      <t>カイゴ</t>
    </rPh>
    <rPh sb="2" eb="4">
      <t>ヨボウ</t>
    </rPh>
    <rPh sb="6" eb="8">
      <t>イタク</t>
    </rPh>
    <rPh sb="8" eb="9">
      <t>ケイ</t>
    </rPh>
    <rPh sb="9" eb="11">
      <t>カサン</t>
    </rPh>
    <phoneticPr fontId="2"/>
  </si>
  <si>
    <t>ハ　委託連携加算</t>
    <rPh sb="2" eb="4">
      <t>イタク</t>
    </rPh>
    <rPh sb="4" eb="6">
      <t>レンケイ</t>
    </rPh>
    <rPh sb="6" eb="8">
      <t>カサン</t>
    </rPh>
    <phoneticPr fontId="2"/>
  </si>
  <si>
    <t>事業対象者・要支援１・要支援２（週１回程度）</t>
    <rPh sb="0" eb="2">
      <t>ジギョウ</t>
    </rPh>
    <rPh sb="2" eb="5">
      <t>タイショウシャ</t>
    </rPh>
    <rPh sb="6" eb="9">
      <t>ヨウシエン</t>
    </rPh>
    <rPh sb="11" eb="14">
      <t>ヨウシエン</t>
    </rPh>
    <rPh sb="16" eb="17">
      <t>シュウ</t>
    </rPh>
    <rPh sb="18" eb="19">
      <t>カイ</t>
    </rPh>
    <rPh sb="19" eb="21">
      <t>テイド</t>
    </rPh>
    <phoneticPr fontId="2"/>
  </si>
  <si>
    <t>事業対象者・要支援１・要支援２（週２回程度）</t>
    <rPh sb="11" eb="14">
      <t>ヨウシエン</t>
    </rPh>
    <rPh sb="16" eb="17">
      <t>シュウ</t>
    </rPh>
    <rPh sb="18" eb="19">
      <t>カイ</t>
    </rPh>
    <rPh sb="19" eb="21">
      <t>テイド</t>
    </rPh>
    <phoneticPr fontId="2"/>
  </si>
  <si>
    <t>通所型独自サービス口腔栄養スクリーニング加算Ⅱ</t>
    <rPh sb="9" eb="11">
      <t>コウクウ</t>
    </rPh>
    <rPh sb="11" eb="13">
      <t>エイヨウ</t>
    </rPh>
    <rPh sb="20" eb="22">
      <t>カサン</t>
    </rPh>
    <phoneticPr fontId="2"/>
  </si>
  <si>
    <t>ホ　栄養アセスメント加算</t>
    <rPh sb="2" eb="4">
      <t>エイヨウ</t>
    </rPh>
    <rPh sb="10" eb="12">
      <t>カサン</t>
    </rPh>
    <phoneticPr fontId="2"/>
  </si>
  <si>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</si>
  <si>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チ　サービス提供体制強化加算</t>
    <rPh sb="6" eb="8">
      <t>テイキョウ</t>
    </rPh>
    <rPh sb="8" eb="10">
      <t>タイセイ</t>
    </rPh>
    <rPh sb="10" eb="12">
      <t>キョウカ</t>
    </rPh>
    <rPh sb="12" eb="14">
      <t>カサン</t>
    </rPh>
    <phoneticPr fontId="2"/>
  </si>
  <si>
    <t>事業対象者・要支援１・要支援２（週１回程度）</t>
    <phoneticPr fontId="2"/>
  </si>
  <si>
    <t>事業対象者・要支援１・要支援２（週２回程度）</t>
    <phoneticPr fontId="2"/>
  </si>
  <si>
    <t>事業対象者・要支援１・要支援２（週２回程度）</t>
    <phoneticPr fontId="2"/>
  </si>
  <si>
    <t>要支援２（週２回を超える程度）</t>
    <phoneticPr fontId="2"/>
  </si>
  <si>
    <t>要支援２（週２回を超える程度）</t>
    <phoneticPr fontId="2"/>
  </si>
  <si>
    <t>事業対象者・要支援１・要支援２（週２回程度）</t>
    <phoneticPr fontId="2"/>
  </si>
  <si>
    <t>要支援２（週２回を超える程度）</t>
    <phoneticPr fontId="2"/>
  </si>
  <si>
    <t>事業対象者・要支援１・要支援２（20分未満）</t>
    <phoneticPr fontId="2"/>
  </si>
  <si>
    <t>ヘ　訪問型サービス費(独自)（Ⅵ）</t>
    <phoneticPr fontId="2"/>
  </si>
  <si>
    <t>色分けルール
・黄色→変更　　　・水色→新設</t>
    <rPh sb="0" eb="2">
      <t>イロワ</t>
    </rPh>
    <rPh sb="8" eb="10">
      <t>キイロ</t>
    </rPh>
    <rPh sb="11" eb="13">
      <t>ヘンコウ</t>
    </rPh>
    <rPh sb="17" eb="19">
      <t>ミズイロ</t>
    </rPh>
    <rPh sb="20" eb="22">
      <t>シンセツ</t>
    </rPh>
    <phoneticPr fontId="2"/>
  </si>
  <si>
    <t>佐野市</t>
    <rPh sb="0" eb="2">
      <t>サノ</t>
    </rPh>
    <rPh sb="2" eb="3">
      <t>シ</t>
    </rPh>
    <phoneticPr fontId="2"/>
  </si>
  <si>
    <t>佐野市</t>
    <rPh sb="0" eb="2">
      <t>サノ</t>
    </rPh>
    <rPh sb="2" eb="3">
      <t>シ</t>
    </rPh>
    <phoneticPr fontId="2"/>
  </si>
  <si>
    <t>Ａ２　訪問型サービス（独自）サービスコード表</t>
    <phoneticPr fontId="2"/>
  </si>
  <si>
    <t>Ａ３　訪問型サービス（独自／定率）サービスコード表</t>
    <phoneticPr fontId="2"/>
  </si>
  <si>
    <t>Ａ６　通所型サービス（独自）サービスコード表</t>
    <phoneticPr fontId="2"/>
  </si>
  <si>
    <t>Ａ７　通所型サービス（独自／定率）サービスコード表</t>
    <phoneticPr fontId="2"/>
  </si>
  <si>
    <t>ＡＦ　介護予防ケアマネジメントサービスコード表</t>
    <rPh sb="3" eb="5">
      <t>カイゴ</t>
    </rPh>
    <rPh sb="5" eb="7">
      <t>ヨボウ</t>
    </rPh>
    <phoneticPr fontId="2"/>
  </si>
  <si>
    <t>Ａ２　訪問型サービス（独自）サービスコード表</t>
    <rPh sb="11" eb="13">
      <t>ドクジ</t>
    </rPh>
    <rPh sb="21" eb="22">
      <t>ヒョウ</t>
    </rPh>
    <phoneticPr fontId="2"/>
  </si>
  <si>
    <t>Ａ３　訪問型サービス（独自／定率）サービスコード表</t>
    <rPh sb="11" eb="13">
      <t>ドクジ</t>
    </rPh>
    <rPh sb="14" eb="16">
      <t>テイリツ</t>
    </rPh>
    <rPh sb="24" eb="25">
      <t>ヒョウ</t>
    </rPh>
    <phoneticPr fontId="2"/>
  </si>
  <si>
    <t>Ａ６　通所型サービス（独自）サービスコード表</t>
    <rPh sb="3" eb="5">
      <t>ツウショ</t>
    </rPh>
    <rPh sb="5" eb="6">
      <t>ガタ</t>
    </rPh>
    <rPh sb="11" eb="13">
      <t>ドクジ</t>
    </rPh>
    <rPh sb="21" eb="22">
      <t>ヒョウ</t>
    </rPh>
    <phoneticPr fontId="2"/>
  </si>
  <si>
    <t>Ａ７　通所型サービス（独自／定率）サービスコード表</t>
    <rPh sb="3" eb="5">
      <t>ツウショ</t>
    </rPh>
    <rPh sb="5" eb="6">
      <t>ガタ</t>
    </rPh>
    <rPh sb="11" eb="13">
      <t>ドクジ</t>
    </rPh>
    <rPh sb="14" eb="16">
      <t>テイリツ</t>
    </rPh>
    <rPh sb="24" eb="25">
      <t>ヒョウ</t>
    </rPh>
    <phoneticPr fontId="2"/>
  </si>
  <si>
    <t>ＡＦ　介護予防ケアマネジメントサービスコード表</t>
    <rPh sb="3" eb="5">
      <t>カイゴ</t>
    </rPh>
    <rPh sb="5" eb="7">
      <t>ヨボウ</t>
    </rPh>
    <rPh sb="22" eb="23">
      <t>ヒョウ</t>
    </rPh>
    <phoneticPr fontId="2"/>
  </si>
  <si>
    <t>事業対象者・要支援１（基本単位から301単位減算）</t>
    <rPh sb="0" eb="2">
      <t>ジギョウ</t>
    </rPh>
    <rPh sb="2" eb="5">
      <t>タイショウシャ</t>
    </rPh>
    <rPh sb="6" eb="9">
      <t>ヨウシエン</t>
    </rPh>
    <rPh sb="11" eb="13">
      <t>キホン</t>
    </rPh>
    <rPh sb="13" eb="15">
      <t>タンイ</t>
    </rPh>
    <phoneticPr fontId="2"/>
  </si>
  <si>
    <t>要支援２　　　　　　　　（基本単位から602単位減算）</t>
    <rPh sb="0" eb="3">
      <t>ヨウシエン</t>
    </rPh>
    <phoneticPr fontId="2"/>
  </si>
  <si>
    <r>
      <rPr>
        <b/>
        <sz val="10"/>
        <color theme="1"/>
        <rFont val="ＭＳ Ｐゴシック"/>
        <family val="3"/>
        <charset val="128"/>
        <scheme val="minor"/>
      </rPr>
      <t>※同一建物減算について</t>
    </r>
    <r>
      <rPr>
        <sz val="10"/>
        <color theme="1"/>
        <rFont val="ＭＳ Ｐゴシック"/>
        <family val="2"/>
        <charset val="128"/>
        <scheme val="minor"/>
      </rPr>
      <t xml:space="preserve">
　令和３年４月から減算後（基本単位－減算単位）の単位となっています。ご注意ください。</t>
    </r>
    <rPh sb="1" eb="3">
      <t>ドウイツ</t>
    </rPh>
    <rPh sb="3" eb="5">
      <t>タテモノ</t>
    </rPh>
    <rPh sb="5" eb="7">
      <t>ゲンサン</t>
    </rPh>
    <rPh sb="13" eb="14">
      <t>レイ</t>
    </rPh>
    <rPh sb="14" eb="15">
      <t>ワ</t>
    </rPh>
    <rPh sb="16" eb="17">
      <t>ネン</t>
    </rPh>
    <rPh sb="18" eb="19">
      <t>ガツ</t>
    </rPh>
    <rPh sb="21" eb="23">
      <t>ゲンサン</t>
    </rPh>
    <rPh sb="23" eb="24">
      <t>ゴ</t>
    </rPh>
    <rPh sb="25" eb="27">
      <t>キホン</t>
    </rPh>
    <rPh sb="27" eb="29">
      <t>タンイ</t>
    </rPh>
    <rPh sb="30" eb="32">
      <t>ゲンサン</t>
    </rPh>
    <rPh sb="32" eb="34">
      <t>タンイ</t>
    </rPh>
    <rPh sb="36" eb="38">
      <t>タンイ</t>
    </rPh>
    <rPh sb="47" eb="49">
      <t>チュウイ</t>
    </rPh>
    <phoneticPr fontId="2"/>
  </si>
  <si>
    <t>栃木県佐野市</t>
    <rPh sb="0" eb="3">
      <t>トチギケン</t>
    </rPh>
    <rPh sb="3" eb="5">
      <t>サノ</t>
    </rPh>
    <rPh sb="5" eb="6">
      <t>シ</t>
    </rPh>
    <phoneticPr fontId="2"/>
  </si>
  <si>
    <t>令和4年4月版</t>
    <rPh sb="0" eb="2">
      <t>レイワ</t>
    </rPh>
    <rPh sb="3" eb="4">
      <t>ネン</t>
    </rPh>
    <rPh sb="5" eb="6">
      <t>ガツ</t>
    </rPh>
    <rPh sb="6" eb="7">
      <t>バン</t>
    </rPh>
    <phoneticPr fontId="2"/>
  </si>
  <si>
    <t>令和4年4月1日改定</t>
    <rPh sb="0" eb="2">
      <t>レイワ</t>
    </rPh>
    <rPh sb="3" eb="4">
      <t>ネン</t>
    </rPh>
    <rPh sb="5" eb="6">
      <t>ガツ</t>
    </rPh>
    <rPh sb="7" eb="8">
      <t>ニチ</t>
    </rPh>
    <rPh sb="8" eb="10">
      <t>カイテイ</t>
    </rPh>
    <phoneticPr fontId="2"/>
  </si>
  <si>
    <t>令和４年４月版</t>
    <rPh sb="0" eb="1">
      <t>レイ</t>
    </rPh>
    <rPh sb="1" eb="2">
      <t>ワ</t>
    </rPh>
    <rPh sb="3" eb="4">
      <t>ネン</t>
    </rPh>
    <rPh sb="5" eb="6">
      <t>ツキ</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</si>
</sst>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2" xfId="0" applyFont="1" applyBorder="1" applyAlignment="1">
      <alignment horizontal="right" vertical="center"/>
    </xf>
    <xf numFmtId="9" fontId="3" fillId="0" borderId="5" xfId="0" applyNumberFormat="1" applyFont="1" applyBorder="1">
      <alignment vertical="center"/>
    </xf>
    <xf numFmtId="0" fontId="3" fillId="0" borderId="0" xfId="0" applyFont="1" applyAlignment="1">
      <alignment horizontal="left" vertical="center" indent="1"/>
    </xf>
    <xf numFmtId="0" fontId="3" fillId="0" borderId="0" xfId="0" applyFont="1" applyBorder="1">
      <alignment vertical="center"/>
    </xf>
    <xf numFmtId="0" fontId="3" fillId="0" borderId="5" xfId="0" applyFont="1" applyBorder="1">
      <alignment vertical="center"/>
    </xf>
    <xf numFmtId="0" fontId="4" fillId="0" borderId="13" xfId="0" applyFont="1" applyBorder="1" applyAlignment="1">
      <alignment horizontal="left" vertical="top" wrapText="1"/>
    </xf>
    <xf numFmtId="0" fontId="3" fillId="0" borderId="2"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indent="1"/>
    </xf>
    <xf numFmtId="0" fontId="3" fillId="0" borderId="0" xfId="0" applyFont="1" applyAlignment="1">
      <alignment vertical="center"/>
    </xf>
    <xf numFmtId="0" fontId="4" fillId="0" borderId="0" xfId="0" applyFont="1" applyBorder="1" applyAlignment="1">
      <alignment horizontal="left" vertical="top" wrapText="1"/>
    </xf>
    <xf numFmtId="38" fontId="4" fillId="0" borderId="15" xfId="1" applyFont="1" applyBorder="1" applyAlignment="1">
      <alignment horizontal="right" vertical="center" wrapText="1"/>
    </xf>
    <xf numFmtId="0" fontId="3" fillId="0" borderId="14" xfId="0" applyFont="1" applyBorder="1" applyAlignment="1">
      <alignment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left" vertical="top"/>
    </xf>
    <xf numFmtId="0" fontId="4" fillId="0" borderId="3"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15" xfId="0" applyFont="1" applyBorder="1">
      <alignment vertical="center"/>
    </xf>
    <xf numFmtId="0" fontId="4" fillId="0" borderId="14" xfId="0" applyFont="1" applyBorder="1">
      <alignment vertical="center"/>
    </xf>
    <xf numFmtId="0" fontId="3" fillId="0" borderId="1" xfId="0" applyFont="1" applyBorder="1" applyAlignment="1">
      <alignment vertical="top"/>
    </xf>
    <xf numFmtId="0" fontId="3" fillId="0" borderId="9"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left" vertical="top"/>
    </xf>
    <xf numFmtId="0" fontId="6" fillId="0" borderId="0" xfId="0"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indent="1"/>
    </xf>
    <xf numFmtId="0" fontId="7" fillId="0" borderId="0" xfId="0" applyFont="1" applyAlignment="1">
      <alignment horizontal="right" vertical="top" indent="1"/>
    </xf>
    <xf numFmtId="0" fontId="7" fillId="0" borderId="0" xfId="0" applyFont="1">
      <alignment vertical="center"/>
    </xf>
    <xf numFmtId="0" fontId="4" fillId="2" borderId="3" xfId="0" applyFont="1" applyFill="1" applyBorder="1">
      <alignment vertical="center"/>
    </xf>
    <xf numFmtId="0" fontId="4" fillId="2" borderId="15" xfId="0" applyFont="1" applyFill="1" applyBorder="1">
      <alignment vertical="center"/>
    </xf>
    <xf numFmtId="0" fontId="4" fillId="2" borderId="14" xfId="0" applyFont="1" applyFill="1" applyBorder="1">
      <alignment vertical="center"/>
    </xf>
    <xf numFmtId="0" fontId="4" fillId="2" borderId="3" xfId="0" applyFont="1" applyFill="1" applyBorder="1" applyAlignment="1">
      <alignment horizontal="right" vertical="center" indent="1"/>
    </xf>
    <xf numFmtId="0" fontId="11" fillId="0" borderId="0" xfId="0" applyFont="1">
      <alignment vertical="center"/>
    </xf>
    <xf numFmtId="0" fontId="12" fillId="0" borderId="0" xfId="0" applyFont="1">
      <alignment vertical="center"/>
    </xf>
    <xf numFmtId="0" fontId="4" fillId="2" borderId="2" xfId="0" applyFont="1" applyFill="1" applyBorder="1" applyAlignment="1">
      <alignment horizontal="left" vertical="center"/>
    </xf>
    <xf numFmtId="0" fontId="4" fillId="2" borderId="5" xfId="0" applyFont="1" applyFill="1" applyBorder="1">
      <alignment vertical="center"/>
    </xf>
    <xf numFmtId="0" fontId="4" fillId="2" borderId="9" xfId="0"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center" vertical="center"/>
    </xf>
    <xf numFmtId="0" fontId="3" fillId="2" borderId="0" xfId="0" applyFont="1" applyFill="1">
      <alignment vertical="center"/>
    </xf>
    <xf numFmtId="0" fontId="12" fillId="2" borderId="0" xfId="0" applyFont="1" applyFill="1">
      <alignment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14" fillId="2" borderId="4" xfId="0" applyFont="1" applyFill="1" applyBorder="1">
      <alignment vertical="center"/>
    </xf>
    <xf numFmtId="0" fontId="14" fillId="2" borderId="3" xfId="0" applyFont="1" applyFill="1" applyBorder="1">
      <alignment vertical="center"/>
    </xf>
    <xf numFmtId="0" fontId="4" fillId="2" borderId="1" xfId="0" applyFont="1" applyFill="1" applyBorder="1" applyAlignment="1">
      <alignment vertical="center"/>
    </xf>
    <xf numFmtId="0" fontId="4" fillId="2" borderId="5" xfId="0" applyFont="1" applyFill="1" applyBorder="1" applyAlignment="1">
      <alignment horizontal="right" vertical="center"/>
    </xf>
    <xf numFmtId="9" fontId="4" fillId="2" borderId="5" xfId="0" applyNumberFormat="1" applyFont="1" applyFill="1" applyBorder="1">
      <alignment vertical="center"/>
    </xf>
    <xf numFmtId="0" fontId="4" fillId="2" borderId="1" xfId="0" applyFont="1" applyFill="1" applyBorder="1" applyAlignment="1">
      <alignment vertical="center" wrapText="1"/>
    </xf>
    <xf numFmtId="0" fontId="4" fillId="2" borderId="5" xfId="0" applyFont="1" applyFill="1" applyBorder="1" applyAlignment="1">
      <alignment vertical="center"/>
    </xf>
    <xf numFmtId="0" fontId="4" fillId="2" borderId="5" xfId="0" applyFont="1" applyFill="1" applyBorder="1" applyAlignment="1">
      <alignment horizontal="left" vertical="center"/>
    </xf>
    <xf numFmtId="0" fontId="4" fillId="2" borderId="6" xfId="0" applyFont="1" applyFill="1" applyBorder="1" applyAlignment="1">
      <alignment vertical="top"/>
    </xf>
    <xf numFmtId="0" fontId="4" fillId="2" borderId="8" xfId="0" applyFont="1" applyFill="1" applyBorder="1" applyAlignment="1">
      <alignment vertical="top"/>
    </xf>
    <xf numFmtId="0" fontId="3" fillId="0" borderId="6" xfId="0" applyFont="1" applyBorder="1" applyAlignment="1">
      <alignment vertical="top"/>
    </xf>
    <xf numFmtId="0" fontId="3" fillId="0" borderId="8" xfId="0" applyFont="1" applyBorder="1" applyAlignment="1">
      <alignment vertical="top"/>
    </xf>
    <xf numFmtId="0" fontId="9" fillId="0" borderId="0" xfId="0" applyFont="1">
      <alignment vertical="center"/>
    </xf>
    <xf numFmtId="0" fontId="3" fillId="0" borderId="16" xfId="0" applyFont="1" applyBorder="1" applyAlignment="1">
      <alignment vertical="center" wrapTex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5" xfId="0" applyFont="1" applyFill="1" applyBorder="1" applyAlignment="1">
      <alignment horizontal="right" vertical="center"/>
    </xf>
    <xf numFmtId="9" fontId="4" fillId="0" borderId="5" xfId="0" applyNumberFormat="1" applyFont="1" applyFill="1" applyBorder="1">
      <alignment vertical="center"/>
    </xf>
    <xf numFmtId="0" fontId="4" fillId="0" borderId="3" xfId="0" applyFont="1" applyFill="1" applyBorder="1">
      <alignment vertical="center"/>
    </xf>
    <xf numFmtId="0" fontId="4" fillId="0" borderId="1" xfId="0" applyFont="1" applyFill="1" applyBorder="1" applyAlignment="1">
      <alignment vertical="center"/>
    </xf>
    <xf numFmtId="38" fontId="8" fillId="0" borderId="1" xfId="1" applyFont="1" applyFill="1" applyBorder="1">
      <alignment vertical="center"/>
    </xf>
    <xf numFmtId="38" fontId="8" fillId="0" borderId="2" xfId="1" applyFont="1" applyFill="1" applyBorder="1">
      <alignment vertical="center"/>
    </xf>
    <xf numFmtId="0" fontId="8" fillId="0" borderId="3"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2" xfId="0" applyFont="1" applyFill="1" applyBorder="1" applyAlignment="1">
      <alignment horizontal="right" vertical="center"/>
    </xf>
    <xf numFmtId="0" fontId="8" fillId="0" borderId="5" xfId="0" applyFont="1" applyFill="1" applyBorder="1" applyAlignment="1">
      <alignment horizontal="right" vertical="center"/>
    </xf>
    <xf numFmtId="9" fontId="8" fillId="0" borderId="5" xfId="0" applyNumberFormat="1" applyFont="1" applyFill="1" applyBorder="1">
      <alignment vertical="center"/>
    </xf>
    <xf numFmtId="0" fontId="9"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38" fontId="9" fillId="0" borderId="2" xfId="1" applyFont="1" applyFill="1" applyBorder="1">
      <alignment vertical="center"/>
    </xf>
    <xf numFmtId="0" fontId="9" fillId="0" borderId="3" xfId="0" applyFont="1" applyFill="1" applyBorder="1">
      <alignment vertical="center"/>
    </xf>
    <xf numFmtId="0" fontId="3" fillId="0" borderId="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lignmen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8" fillId="0" borderId="5" xfId="0" applyFont="1" applyFill="1" applyBorder="1">
      <alignment vertical="center"/>
    </xf>
    <xf numFmtId="0" fontId="3" fillId="0" borderId="6" xfId="0" applyFont="1" applyFill="1" applyBorder="1" applyAlignment="1">
      <alignment horizontal="left" vertical="top"/>
    </xf>
    <xf numFmtId="0" fontId="3" fillId="0" borderId="8" xfId="0" applyFont="1" applyFill="1" applyBorder="1" applyAlignment="1">
      <alignment horizontal="left" vertical="top"/>
    </xf>
    <xf numFmtId="0" fontId="3" fillId="0" borderId="2" xfId="0" applyFont="1" applyFill="1" applyBorder="1">
      <alignment vertical="center"/>
    </xf>
    <xf numFmtId="0" fontId="3" fillId="0" borderId="5" xfId="0" applyFont="1" applyFill="1" applyBorder="1">
      <alignment vertical="center"/>
    </xf>
    <xf numFmtId="0" fontId="8" fillId="0" borderId="5" xfId="0" applyNumberFormat="1" applyFont="1" applyFill="1" applyBorder="1">
      <alignment vertical="center"/>
    </xf>
    <xf numFmtId="0" fontId="3" fillId="0" borderId="8" xfId="0" applyFont="1" applyFill="1" applyBorder="1">
      <alignment vertical="center"/>
    </xf>
    <xf numFmtId="0" fontId="3" fillId="0" borderId="3" xfId="0" applyFont="1" applyFill="1" applyBorder="1">
      <alignment vertical="center"/>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3" fillId="0" borderId="12" xfId="0" applyFont="1" applyFill="1" applyBorder="1" applyAlignment="1">
      <alignment horizontal="left" vertical="top"/>
    </xf>
    <xf numFmtId="0" fontId="3" fillId="0" borderId="13" xfId="0" applyFont="1" applyFill="1" applyBorder="1" applyAlignment="1">
      <alignment horizontal="left" vertical="top"/>
    </xf>
    <xf numFmtId="0" fontId="3" fillId="0" borderId="14" xfId="0" applyFont="1" applyFill="1" applyBorder="1" applyAlignment="1">
      <alignment horizontal="left" vertical="top"/>
    </xf>
    <xf numFmtId="0" fontId="3" fillId="0" borderId="3" xfId="0" applyFont="1" applyFill="1" applyBorder="1" applyAlignment="1">
      <alignment horizontal="left" vertical="center"/>
    </xf>
    <xf numFmtId="0" fontId="3" fillId="0" borderId="8" xfId="0" applyFont="1" applyFill="1" applyBorder="1" applyAlignment="1">
      <alignment vertical="top"/>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7" xfId="0" applyFont="1" applyFill="1" applyBorder="1" applyAlignment="1">
      <alignment horizontal="left" vertical="top"/>
    </xf>
    <xf numFmtId="0" fontId="3" fillId="0" borderId="7" xfId="0" applyFont="1" applyFill="1" applyBorder="1" applyAlignment="1">
      <alignment vertical="top"/>
    </xf>
    <xf numFmtId="0" fontId="3" fillId="0" borderId="5" xfId="0" applyFont="1" applyFill="1" applyBorder="1" applyAlignment="1">
      <alignment horizontal="right" vertical="center" indent="1"/>
    </xf>
    <xf numFmtId="0" fontId="9" fillId="0" borderId="1" xfId="0" applyFont="1" applyFill="1" applyBorder="1" applyAlignment="1">
      <alignment horizontal="center" vertical="center"/>
    </xf>
    <xf numFmtId="0" fontId="8" fillId="0" borderId="5" xfId="0" applyFont="1" applyFill="1" applyBorder="1" applyAlignment="1">
      <alignment horizontal="right" vertical="center" indent="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8" fillId="0" borderId="0" xfId="0" applyFont="1" applyFill="1">
      <alignment vertical="center"/>
    </xf>
    <xf numFmtId="0" fontId="3" fillId="0" borderId="16" xfId="0" applyFont="1" applyFill="1" applyBorder="1" applyAlignment="1">
      <alignment vertical="center" wrapText="1"/>
    </xf>
    <xf numFmtId="0" fontId="11" fillId="0" borderId="0" xfId="0" applyFont="1" applyFill="1">
      <alignment vertical="center"/>
    </xf>
    <xf numFmtId="0" fontId="8" fillId="0" borderId="9" xfId="0" applyFont="1" applyFill="1" applyBorder="1" applyAlignment="1">
      <alignment horizontal="left" vertical="center" wrapText="1"/>
    </xf>
    <xf numFmtId="0" fontId="10" fillId="0" borderId="4" xfId="0" applyFont="1" applyFill="1" applyBorder="1">
      <alignment vertical="center"/>
    </xf>
    <xf numFmtId="0" fontId="10" fillId="0" borderId="3" xfId="0" applyFont="1" applyFill="1" applyBorder="1">
      <alignment vertical="center"/>
    </xf>
    <xf numFmtId="0" fontId="8" fillId="0" borderId="0" xfId="0" applyFont="1" applyFill="1" applyBorder="1" applyAlignment="1">
      <alignment horizontal="left" vertical="top" wrapText="1"/>
    </xf>
    <xf numFmtId="38" fontId="8" fillId="0" borderId="0" xfId="1" applyFont="1" applyFill="1" applyBorder="1" applyAlignment="1">
      <alignment horizontal="right" vertical="center" wrapText="1"/>
    </xf>
    <xf numFmtId="0" fontId="8" fillId="0" borderId="0" xfId="0" applyFont="1" applyFill="1" applyAlignment="1">
      <alignment vertical="center"/>
    </xf>
    <xf numFmtId="38" fontId="8" fillId="0" borderId="15" xfId="1" applyFont="1" applyFill="1" applyBorder="1" applyAlignment="1">
      <alignment horizontal="right" vertical="center" wrapText="1"/>
    </xf>
    <xf numFmtId="0" fontId="8" fillId="0" borderId="9" xfId="0" applyFont="1" applyFill="1" applyBorder="1">
      <alignment vertical="center"/>
    </xf>
    <xf numFmtId="0" fontId="8" fillId="0" borderId="4" xfId="0" applyFont="1" applyFill="1" applyBorder="1">
      <alignment vertical="center"/>
    </xf>
    <xf numFmtId="0" fontId="8" fillId="0" borderId="2" xfId="0" applyFont="1" applyFill="1" applyBorder="1" applyAlignment="1">
      <alignment horizontal="left" vertical="top"/>
    </xf>
    <xf numFmtId="9" fontId="3" fillId="0" borderId="5" xfId="0" applyNumberFormat="1" applyFont="1" applyFill="1" applyBorder="1">
      <alignment vertical="center"/>
    </xf>
    <xf numFmtId="0" fontId="4" fillId="0" borderId="9" xfId="0" applyFont="1" applyFill="1" applyBorder="1">
      <alignment vertical="center"/>
    </xf>
    <xf numFmtId="0" fontId="4" fillId="0" borderId="4" xfId="0" applyFont="1" applyFill="1" applyBorder="1">
      <alignment vertical="center"/>
    </xf>
    <xf numFmtId="0" fontId="3" fillId="0" borderId="2" xfId="0" applyFont="1" applyFill="1" applyBorder="1" applyAlignment="1">
      <alignment horizontal="left" vertical="top"/>
    </xf>
    <xf numFmtId="0" fontId="4" fillId="0" borderId="5" xfId="0" applyFont="1" applyFill="1" applyBorder="1">
      <alignment vertical="center"/>
    </xf>
    <xf numFmtId="38" fontId="8" fillId="0" borderId="5" xfId="1" applyFont="1" applyFill="1" applyBorder="1">
      <alignment vertical="center"/>
    </xf>
    <xf numFmtId="0" fontId="4" fillId="0" borderId="2" xfId="0" applyFont="1" applyFill="1" applyBorder="1">
      <alignment vertical="center"/>
    </xf>
    <xf numFmtId="38" fontId="3" fillId="0" borderId="2" xfId="1" applyFont="1" applyFill="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7" xfId="0" applyFont="1" applyBorder="1" applyAlignment="1">
      <alignment horizontal="left" vertical="top"/>
    </xf>
    <xf numFmtId="0" fontId="3" fillId="0" borderId="5" xfId="0" applyFont="1" applyBorder="1" applyAlignment="1">
      <alignment horizontal="center" vertical="center"/>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 xfId="0" applyFont="1" applyBorder="1" applyAlignment="1">
      <alignment horizontal="left" vertical="center"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5" fillId="0" borderId="2"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12" fillId="2" borderId="2"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3" fillId="0" borderId="0" xfId="0" applyFont="1" applyAlignment="1">
      <alignment horizontal="right" vertical="center"/>
    </xf>
    <xf numFmtId="0" fontId="12" fillId="2" borderId="9"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14" xfId="0" applyFont="1" applyFill="1" applyBorder="1" applyAlignment="1">
      <alignment horizontal="left" vertical="top" wrapText="1"/>
    </xf>
    <xf numFmtId="0" fontId="4" fillId="2" borderId="15" xfId="0" applyFont="1" applyFill="1" applyBorder="1" applyAlignment="1">
      <alignment horizontal="right" vertical="center"/>
    </xf>
    <xf numFmtId="0" fontId="4" fillId="2" borderId="6" xfId="0" applyFont="1" applyFill="1" applyBorder="1" applyAlignment="1">
      <alignment horizontal="left" vertical="top"/>
    </xf>
    <xf numFmtId="0" fontId="4" fillId="2" borderId="8" xfId="0" applyFont="1" applyFill="1" applyBorder="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indent="1"/>
    </xf>
    <xf numFmtId="0" fontId="4" fillId="2" borderId="9" xfId="0" applyFont="1" applyFill="1" applyBorder="1" applyAlignment="1">
      <alignment horizontal="left" vertical="top"/>
    </xf>
    <xf numFmtId="0" fontId="4" fillId="2" borderId="4" xfId="0" applyFont="1" applyFill="1" applyBorder="1" applyAlignment="1">
      <alignment horizontal="left" vertical="top"/>
    </xf>
    <xf numFmtId="0" fontId="4" fillId="2" borderId="10" xfId="0" applyFont="1" applyFill="1" applyBorder="1" applyAlignment="1">
      <alignment horizontal="left" vertical="top"/>
    </xf>
    <xf numFmtId="0" fontId="4" fillId="2" borderId="13" xfId="0" applyFont="1" applyFill="1" applyBorder="1" applyAlignment="1">
      <alignment horizontal="left" vertical="top"/>
    </xf>
    <xf numFmtId="0" fontId="4" fillId="2" borderId="15" xfId="0" applyFont="1" applyFill="1" applyBorder="1" applyAlignment="1">
      <alignment horizontal="left" vertical="top"/>
    </xf>
    <xf numFmtId="0" fontId="4" fillId="2" borderId="14" xfId="0" applyFont="1" applyFill="1" applyBorder="1" applyAlignment="1">
      <alignment horizontal="left" vertical="top"/>
    </xf>
    <xf numFmtId="0" fontId="4" fillId="2" borderId="1" xfId="0" applyFont="1" applyFill="1" applyBorder="1" applyAlignment="1">
      <alignment horizontal="left" vertical="top"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right" vertical="center"/>
    </xf>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9"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5"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9" xfId="0" applyFont="1" applyFill="1" applyBorder="1" applyAlignment="1">
      <alignment horizontal="left" vertical="top"/>
    </xf>
    <xf numFmtId="0" fontId="8" fillId="0" borderId="4" xfId="0" applyFont="1" applyFill="1" applyBorder="1" applyAlignment="1">
      <alignment horizontal="left" vertical="top"/>
    </xf>
    <xf numFmtId="0" fontId="8" fillId="0" borderId="10" xfId="0" applyFont="1" applyFill="1" applyBorder="1" applyAlignment="1">
      <alignment horizontal="left" vertical="top"/>
    </xf>
    <xf numFmtId="0" fontId="8" fillId="0" borderId="13" xfId="0" applyFont="1" applyFill="1" applyBorder="1" applyAlignment="1">
      <alignment horizontal="left" vertical="top"/>
    </xf>
    <xf numFmtId="0" fontId="8" fillId="0" borderId="15" xfId="0" applyFont="1" applyFill="1" applyBorder="1" applyAlignment="1">
      <alignment horizontal="left" vertical="top"/>
    </xf>
    <xf numFmtId="0" fontId="8" fillId="0" borderId="14"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4" xfId="0" applyFont="1" applyFill="1" applyBorder="1" applyAlignment="1">
      <alignment horizontal="left" vertical="top"/>
    </xf>
    <xf numFmtId="0" fontId="4" fillId="0" borderId="10" xfId="0" applyFont="1" applyFill="1" applyBorder="1" applyAlignment="1">
      <alignment horizontal="left" vertical="top"/>
    </xf>
    <xf numFmtId="0" fontId="4" fillId="0" borderId="13" xfId="0" applyFont="1" applyFill="1" applyBorder="1" applyAlignment="1">
      <alignment horizontal="left" vertical="top"/>
    </xf>
    <xf numFmtId="0" fontId="4" fillId="0" borderId="15" xfId="0" applyFont="1" applyFill="1" applyBorder="1" applyAlignment="1">
      <alignment horizontal="left" vertical="top"/>
    </xf>
    <xf numFmtId="0" fontId="4" fillId="0" borderId="14" xfId="0" applyFont="1" applyFill="1" applyBorder="1" applyAlignment="1">
      <alignment horizontal="left" vertical="top"/>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3" fillId="0" borderId="8" xfId="0" applyFont="1" applyFill="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9" fillId="2" borderId="0" xfId="0" applyFont="1" applyFill="1" applyBorder="1" applyAlignment="1">
      <alignment horizontal="righ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xf>
    <xf numFmtId="0" fontId="9" fillId="2" borderId="15" xfId="0" applyFont="1" applyFill="1" applyBorder="1" applyAlignment="1">
      <alignment horizontal="center" vertical="center"/>
    </xf>
    <xf numFmtId="0" fontId="4" fillId="0" borderId="6" xfId="0" applyFont="1" applyBorder="1" applyAlignment="1">
      <alignment horizontal="center" vertical="center"/>
    </xf>
    <xf numFmtId="0" fontId="12" fillId="2" borderId="4"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66FFFF"/>
      <color rgb="FF00FFFF"/>
      <color rgb="FFFFCCCC"/>
      <color rgb="FFFFCCFF"/>
      <color rgb="FFFF99FF"/>
      <color rgb="FFFF99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0"/>
  <sheetViews>
    <sheetView topLeftCell="A46" workbookViewId="0">
      <selection activeCell="C32" sqref="C32"/>
    </sheetView>
  </sheetViews>
  <sheetFormatPr defaultColWidth="9" defaultRowHeight="10.8" x14ac:dyDescent="0.2"/>
  <cols>
    <col min="1" max="2" width="6.6640625" style="1" customWidth="1"/>
    <col min="3" max="3" width="40.6640625" style="1" customWidth="1"/>
    <col min="4" max="4" width="20.6640625" style="1" customWidth="1"/>
    <col min="5" max="5" width="30.6640625" style="1" customWidth="1"/>
    <col min="6" max="6" width="6.6640625" style="1" customWidth="1"/>
    <col min="7" max="8" width="5.6640625" style="1" customWidth="1"/>
    <col min="9" max="9" width="4.6640625" style="1" customWidth="1"/>
    <col min="10" max="10" width="8.6640625" style="1" customWidth="1"/>
    <col min="11" max="11" width="6.6640625" style="1" customWidth="1"/>
    <col min="12" max="12" width="8.6640625" style="1" customWidth="1"/>
    <col min="13" max="16384" width="9" style="1"/>
  </cols>
  <sheetData>
    <row r="1" spans="1:12" ht="15" customHeight="1" x14ac:dyDescent="0.2">
      <c r="A1" s="1" t="s">
        <v>221</v>
      </c>
    </row>
    <row r="2" spans="1:12" ht="15" customHeight="1" x14ac:dyDescent="0.2">
      <c r="A2" s="11" t="s">
        <v>28</v>
      </c>
    </row>
    <row r="3" spans="1:12" ht="15" customHeight="1" x14ac:dyDescent="0.2">
      <c r="A3" s="149" t="s">
        <v>0</v>
      </c>
      <c r="B3" s="149"/>
      <c r="C3" s="149" t="s">
        <v>3</v>
      </c>
      <c r="D3" s="149" t="s">
        <v>4</v>
      </c>
      <c r="E3" s="149"/>
      <c r="F3" s="149"/>
      <c r="G3" s="149"/>
      <c r="H3" s="149"/>
      <c r="I3" s="149"/>
      <c r="J3" s="149"/>
      <c r="K3" s="150" t="s">
        <v>16</v>
      </c>
      <c r="L3" s="150" t="s">
        <v>17</v>
      </c>
    </row>
    <row r="4" spans="1:12" ht="15" customHeight="1" x14ac:dyDescent="0.2">
      <c r="A4" s="3" t="s">
        <v>1</v>
      </c>
      <c r="B4" s="3" t="s">
        <v>2</v>
      </c>
      <c r="C4" s="149"/>
      <c r="D4" s="149"/>
      <c r="E4" s="149"/>
      <c r="F4" s="149"/>
      <c r="G4" s="149"/>
      <c r="H4" s="149"/>
      <c r="I4" s="149"/>
      <c r="J4" s="149"/>
      <c r="K4" s="149"/>
      <c r="L4" s="149"/>
    </row>
    <row r="5" spans="1:12" ht="15" customHeight="1" x14ac:dyDescent="0.2">
      <c r="A5" s="3" t="s">
        <v>133</v>
      </c>
      <c r="B5" s="3">
        <v>1001</v>
      </c>
      <c r="C5" s="4" t="s">
        <v>134</v>
      </c>
      <c r="D5" s="155" t="s">
        <v>153</v>
      </c>
      <c r="E5" s="157" t="s">
        <v>160</v>
      </c>
      <c r="F5" s="157"/>
      <c r="G5" s="157"/>
      <c r="H5" s="32"/>
      <c r="I5" s="24"/>
      <c r="J5" s="23"/>
      <c r="K5" s="7">
        <f>F6</f>
        <v>934</v>
      </c>
      <c r="L5" s="151" t="s">
        <v>25</v>
      </c>
    </row>
    <row r="6" spans="1:12" ht="15" customHeight="1" x14ac:dyDescent="0.2">
      <c r="A6" s="3" t="s">
        <v>133</v>
      </c>
      <c r="B6" s="3">
        <v>1002</v>
      </c>
      <c r="C6" s="4" t="s">
        <v>135</v>
      </c>
      <c r="D6" s="156"/>
      <c r="E6" s="20"/>
      <c r="F6" s="21">
        <v>934</v>
      </c>
      <c r="G6" s="19" t="s">
        <v>161</v>
      </c>
      <c r="H6" s="158" t="s">
        <v>199</v>
      </c>
      <c r="I6" s="159"/>
      <c r="J6" s="160"/>
      <c r="K6" s="7">
        <f>ROUND(F6*0.9,0)</f>
        <v>841</v>
      </c>
      <c r="L6" s="153"/>
    </row>
    <row r="7" spans="1:12" ht="15" customHeight="1" x14ac:dyDescent="0.2">
      <c r="A7" s="3" t="s">
        <v>133</v>
      </c>
      <c r="B7" s="3">
        <v>1050</v>
      </c>
      <c r="C7" s="4" t="s">
        <v>136</v>
      </c>
      <c r="D7" s="156"/>
      <c r="E7" s="157" t="s">
        <v>160</v>
      </c>
      <c r="F7" s="157"/>
      <c r="G7" s="157"/>
      <c r="H7" s="32"/>
      <c r="I7" s="24"/>
      <c r="J7" s="23"/>
      <c r="K7" s="7">
        <f>F8</f>
        <v>30</v>
      </c>
      <c r="L7" s="151" t="s">
        <v>26</v>
      </c>
    </row>
    <row r="8" spans="1:12" ht="15" customHeight="1" x14ac:dyDescent="0.2">
      <c r="A8" s="3" t="s">
        <v>133</v>
      </c>
      <c r="B8" s="3">
        <v>1051</v>
      </c>
      <c r="C8" s="4" t="s">
        <v>137</v>
      </c>
      <c r="D8" s="156"/>
      <c r="E8" s="20"/>
      <c r="F8" s="21">
        <v>30</v>
      </c>
      <c r="G8" s="19" t="s">
        <v>161</v>
      </c>
      <c r="H8" s="158" t="s">
        <v>199</v>
      </c>
      <c r="I8" s="159"/>
      <c r="J8" s="160"/>
      <c r="K8" s="7">
        <f>ROUND(F8*0.9,0)</f>
        <v>27</v>
      </c>
      <c r="L8" s="153"/>
    </row>
    <row r="9" spans="1:12" ht="15" customHeight="1" x14ac:dyDescent="0.2">
      <c r="A9" s="3" t="s">
        <v>133</v>
      </c>
      <c r="B9" s="3">
        <v>1003</v>
      </c>
      <c r="C9" s="4" t="s">
        <v>138</v>
      </c>
      <c r="D9" s="155" t="s">
        <v>154</v>
      </c>
      <c r="E9" s="157" t="s">
        <v>162</v>
      </c>
      <c r="F9" s="157"/>
      <c r="G9" s="157"/>
      <c r="H9" s="32"/>
      <c r="I9" s="24"/>
      <c r="J9" s="23"/>
      <c r="K9" s="7">
        <f>F10</f>
        <v>1868</v>
      </c>
      <c r="L9" s="151" t="s">
        <v>25</v>
      </c>
    </row>
    <row r="10" spans="1:12" ht="15" customHeight="1" x14ac:dyDescent="0.2">
      <c r="A10" s="3" t="s">
        <v>133</v>
      </c>
      <c r="B10" s="3">
        <v>1004</v>
      </c>
      <c r="C10" s="4" t="s">
        <v>139</v>
      </c>
      <c r="D10" s="156"/>
      <c r="E10" s="20"/>
      <c r="F10" s="21">
        <v>1868</v>
      </c>
      <c r="G10" s="19" t="s">
        <v>161</v>
      </c>
      <c r="H10" s="158" t="s">
        <v>199</v>
      </c>
      <c r="I10" s="159"/>
      <c r="J10" s="160"/>
      <c r="K10" s="7">
        <f>ROUND(F10*0.9,0)</f>
        <v>1681</v>
      </c>
      <c r="L10" s="153"/>
    </row>
    <row r="11" spans="1:12" ht="15" customHeight="1" x14ac:dyDescent="0.2">
      <c r="A11" s="3" t="s">
        <v>133</v>
      </c>
      <c r="B11" s="3">
        <v>1052</v>
      </c>
      <c r="C11" s="4" t="s">
        <v>140</v>
      </c>
      <c r="D11" s="156"/>
      <c r="E11" s="157" t="s">
        <v>162</v>
      </c>
      <c r="F11" s="157"/>
      <c r="G11" s="157"/>
      <c r="H11" s="32"/>
      <c r="I11" s="24"/>
      <c r="J11" s="23"/>
      <c r="K11" s="7">
        <f>F12</f>
        <v>61</v>
      </c>
      <c r="L11" s="151" t="s">
        <v>26</v>
      </c>
    </row>
    <row r="12" spans="1:12" ht="15" customHeight="1" x14ac:dyDescent="0.2">
      <c r="A12" s="3" t="s">
        <v>133</v>
      </c>
      <c r="B12" s="3">
        <v>1053</v>
      </c>
      <c r="C12" s="4" t="s">
        <v>141</v>
      </c>
      <c r="D12" s="156"/>
      <c r="E12" s="20"/>
      <c r="F12" s="21">
        <v>61</v>
      </c>
      <c r="G12" s="19" t="s">
        <v>161</v>
      </c>
      <c r="H12" s="158" t="s">
        <v>199</v>
      </c>
      <c r="I12" s="159"/>
      <c r="J12" s="160"/>
      <c r="K12" s="7">
        <f>ROUND(F12*0.9,0)</f>
        <v>55</v>
      </c>
      <c r="L12" s="153"/>
    </row>
    <row r="13" spans="1:12" ht="15" customHeight="1" x14ac:dyDescent="0.2">
      <c r="A13" s="3" t="s">
        <v>133</v>
      </c>
      <c r="B13" s="3">
        <v>1005</v>
      </c>
      <c r="C13" s="4" t="s">
        <v>142</v>
      </c>
      <c r="D13" s="155" t="s">
        <v>155</v>
      </c>
      <c r="E13" s="157" t="s">
        <v>163</v>
      </c>
      <c r="F13" s="157"/>
      <c r="G13" s="157"/>
      <c r="H13" s="32"/>
      <c r="I13" s="24"/>
      <c r="J13" s="23"/>
      <c r="K13" s="7">
        <f>F14</f>
        <v>2963</v>
      </c>
      <c r="L13" s="151" t="s">
        <v>25</v>
      </c>
    </row>
    <row r="14" spans="1:12" ht="15" customHeight="1" x14ac:dyDescent="0.2">
      <c r="A14" s="3" t="s">
        <v>133</v>
      </c>
      <c r="B14" s="3">
        <v>1006</v>
      </c>
      <c r="C14" s="4" t="s">
        <v>143</v>
      </c>
      <c r="D14" s="156"/>
      <c r="E14" s="20"/>
      <c r="F14" s="21">
        <v>2963</v>
      </c>
      <c r="G14" s="19" t="s">
        <v>161</v>
      </c>
      <c r="H14" s="158" t="s">
        <v>199</v>
      </c>
      <c r="I14" s="159"/>
      <c r="J14" s="160"/>
      <c r="K14" s="7">
        <f>ROUND(F14*0.9,0)</f>
        <v>2667</v>
      </c>
      <c r="L14" s="153"/>
    </row>
    <row r="15" spans="1:12" ht="15" customHeight="1" x14ac:dyDescent="0.2">
      <c r="A15" s="3" t="s">
        <v>133</v>
      </c>
      <c r="B15" s="3">
        <v>1054</v>
      </c>
      <c r="C15" s="4" t="s">
        <v>144</v>
      </c>
      <c r="D15" s="156"/>
      <c r="E15" s="157" t="s">
        <v>163</v>
      </c>
      <c r="F15" s="157"/>
      <c r="G15" s="157"/>
      <c r="H15" s="32"/>
      <c r="I15" s="24"/>
      <c r="J15" s="23"/>
      <c r="K15" s="7">
        <f>F16</f>
        <v>97</v>
      </c>
      <c r="L15" s="151" t="s">
        <v>26</v>
      </c>
    </row>
    <row r="16" spans="1:12" ht="15" customHeight="1" x14ac:dyDescent="0.2">
      <c r="A16" s="3" t="s">
        <v>133</v>
      </c>
      <c r="B16" s="3">
        <v>1055</v>
      </c>
      <c r="C16" s="4" t="s">
        <v>145</v>
      </c>
      <c r="D16" s="156"/>
      <c r="E16" s="20"/>
      <c r="F16" s="21">
        <v>97</v>
      </c>
      <c r="G16" s="19" t="s">
        <v>161</v>
      </c>
      <c r="H16" s="158" t="s">
        <v>199</v>
      </c>
      <c r="I16" s="159"/>
      <c r="J16" s="160"/>
      <c r="K16" s="7">
        <f>ROUND(F16*0.9,0)</f>
        <v>87</v>
      </c>
      <c r="L16" s="153"/>
    </row>
    <row r="17" spans="1:12" ht="15" customHeight="1" x14ac:dyDescent="0.2">
      <c r="A17" s="3" t="s">
        <v>133</v>
      </c>
      <c r="B17" s="3">
        <v>1007</v>
      </c>
      <c r="C17" s="4" t="s">
        <v>146</v>
      </c>
      <c r="D17" s="155" t="s">
        <v>156</v>
      </c>
      <c r="E17" s="157" t="s">
        <v>160</v>
      </c>
      <c r="F17" s="157"/>
      <c r="G17" s="157"/>
      <c r="H17" s="32"/>
      <c r="I17" s="24"/>
      <c r="J17" s="23"/>
      <c r="K17" s="7">
        <f>F18</f>
        <v>212</v>
      </c>
      <c r="L17" s="151" t="s">
        <v>187</v>
      </c>
    </row>
    <row r="18" spans="1:12" ht="15" customHeight="1" x14ac:dyDescent="0.2">
      <c r="A18" s="3" t="s">
        <v>133</v>
      </c>
      <c r="B18" s="3">
        <v>1008</v>
      </c>
      <c r="C18" s="4" t="s">
        <v>147</v>
      </c>
      <c r="D18" s="156"/>
      <c r="E18" s="20" t="s">
        <v>165</v>
      </c>
      <c r="F18" s="21">
        <v>212</v>
      </c>
      <c r="G18" s="19" t="s">
        <v>161</v>
      </c>
      <c r="H18" s="158" t="s">
        <v>199</v>
      </c>
      <c r="I18" s="159"/>
      <c r="J18" s="160"/>
      <c r="K18" s="7">
        <f>ROUND(F18*0.9,0)</f>
        <v>191</v>
      </c>
      <c r="L18" s="152"/>
    </row>
    <row r="19" spans="1:12" ht="15" customHeight="1" x14ac:dyDescent="0.2">
      <c r="A19" s="3" t="s">
        <v>133</v>
      </c>
      <c r="B19" s="3">
        <v>1009</v>
      </c>
      <c r="C19" s="4" t="s">
        <v>148</v>
      </c>
      <c r="D19" s="156" t="s">
        <v>157</v>
      </c>
      <c r="E19" s="157" t="s">
        <v>162</v>
      </c>
      <c r="F19" s="157"/>
      <c r="G19" s="157"/>
      <c r="H19" s="32"/>
      <c r="I19" s="24"/>
      <c r="J19" s="23"/>
      <c r="K19" s="7">
        <f>F20</f>
        <v>216</v>
      </c>
      <c r="L19" s="152"/>
    </row>
    <row r="20" spans="1:12" ht="15" customHeight="1" x14ac:dyDescent="0.2">
      <c r="A20" s="3" t="s">
        <v>133</v>
      </c>
      <c r="B20" s="3">
        <v>1010</v>
      </c>
      <c r="C20" s="4" t="s">
        <v>149</v>
      </c>
      <c r="D20" s="156"/>
      <c r="E20" s="20" t="s">
        <v>166</v>
      </c>
      <c r="F20" s="21">
        <v>216</v>
      </c>
      <c r="G20" s="19" t="s">
        <v>161</v>
      </c>
      <c r="H20" s="158" t="s">
        <v>199</v>
      </c>
      <c r="I20" s="159"/>
      <c r="J20" s="160"/>
      <c r="K20" s="7">
        <f>ROUND(F20*0.9,0)</f>
        <v>194</v>
      </c>
      <c r="L20" s="152"/>
    </row>
    <row r="21" spans="1:12" ht="15" customHeight="1" x14ac:dyDescent="0.2">
      <c r="A21" s="3" t="s">
        <v>133</v>
      </c>
      <c r="B21" s="3">
        <v>1011</v>
      </c>
      <c r="C21" s="4" t="s">
        <v>150</v>
      </c>
      <c r="D21" s="156" t="s">
        <v>158</v>
      </c>
      <c r="E21" s="157" t="s">
        <v>163</v>
      </c>
      <c r="F21" s="157"/>
      <c r="G21" s="157"/>
      <c r="H21" s="32"/>
      <c r="I21" s="24"/>
      <c r="J21" s="23"/>
      <c r="K21" s="7">
        <f>F22</f>
        <v>228</v>
      </c>
      <c r="L21" s="152"/>
    </row>
    <row r="22" spans="1:12" ht="15" customHeight="1" x14ac:dyDescent="0.2">
      <c r="A22" s="3" t="s">
        <v>133</v>
      </c>
      <c r="B22" s="3">
        <v>1012</v>
      </c>
      <c r="C22" s="4" t="s">
        <v>151</v>
      </c>
      <c r="D22" s="156"/>
      <c r="E22" s="20" t="s">
        <v>167</v>
      </c>
      <c r="F22" s="21">
        <v>228</v>
      </c>
      <c r="G22" s="19" t="s">
        <v>161</v>
      </c>
      <c r="H22" s="158" t="s">
        <v>199</v>
      </c>
      <c r="I22" s="159"/>
      <c r="J22" s="160"/>
      <c r="K22" s="7">
        <f>ROUND(F22*0.9,0)</f>
        <v>205</v>
      </c>
      <c r="L22" s="152"/>
    </row>
    <row r="23" spans="1:12" ht="15" customHeight="1" x14ac:dyDescent="0.2">
      <c r="A23" s="3" t="s">
        <v>133</v>
      </c>
      <c r="B23" s="3">
        <v>1013</v>
      </c>
      <c r="C23" s="4" t="s">
        <v>152</v>
      </c>
      <c r="D23" s="156" t="s">
        <v>159</v>
      </c>
      <c r="E23" s="161" t="s">
        <v>164</v>
      </c>
      <c r="F23" s="157"/>
      <c r="G23" s="162"/>
      <c r="H23" s="32"/>
      <c r="I23" s="24"/>
      <c r="J23" s="23"/>
      <c r="K23" s="7">
        <f>F24</f>
        <v>132</v>
      </c>
      <c r="L23" s="152"/>
    </row>
    <row r="24" spans="1:12" ht="15" customHeight="1" x14ac:dyDescent="0.2">
      <c r="A24" s="3" t="s">
        <v>133</v>
      </c>
      <c r="B24" s="3">
        <v>1014</v>
      </c>
      <c r="C24" s="4" t="s">
        <v>169</v>
      </c>
      <c r="D24" s="156"/>
      <c r="E24" s="14" t="s">
        <v>168</v>
      </c>
      <c r="F24" s="21">
        <v>132</v>
      </c>
      <c r="G24" s="22" t="s">
        <v>161</v>
      </c>
      <c r="H24" s="158" t="s">
        <v>199</v>
      </c>
      <c r="I24" s="159"/>
      <c r="J24" s="160"/>
      <c r="K24" s="7">
        <f>ROUND(F24*0.9,0)</f>
        <v>119</v>
      </c>
      <c r="L24" s="152"/>
    </row>
    <row r="25" spans="1:12" ht="15" customHeight="1" x14ac:dyDescent="0.2">
      <c r="A25" s="3" t="s">
        <v>133</v>
      </c>
      <c r="B25" s="3">
        <v>1031</v>
      </c>
      <c r="C25" s="4" t="s">
        <v>170</v>
      </c>
      <c r="D25" s="163" t="s">
        <v>181</v>
      </c>
      <c r="E25" s="5"/>
      <c r="F25" s="13"/>
      <c r="G25" s="16"/>
      <c r="H25" s="16" t="s">
        <v>190</v>
      </c>
      <c r="I25" s="10">
        <v>0.15</v>
      </c>
      <c r="J25" s="6" t="s">
        <v>188</v>
      </c>
      <c r="K25" s="4"/>
      <c r="L25" s="31" t="s">
        <v>25</v>
      </c>
    </row>
    <row r="26" spans="1:12" ht="15" customHeight="1" x14ac:dyDescent="0.2">
      <c r="A26" s="3" t="s">
        <v>133</v>
      </c>
      <c r="B26" s="3">
        <v>1032</v>
      </c>
      <c r="C26" s="4" t="s">
        <v>174</v>
      </c>
      <c r="D26" s="164"/>
      <c r="E26" s="5"/>
      <c r="F26" s="13"/>
      <c r="G26" s="16"/>
      <c r="H26" s="16" t="s">
        <v>190</v>
      </c>
      <c r="I26" s="10">
        <v>0.15</v>
      </c>
      <c r="J26" s="26" t="s">
        <v>188</v>
      </c>
      <c r="K26" s="4"/>
      <c r="L26" s="31" t="s">
        <v>26</v>
      </c>
    </row>
    <row r="27" spans="1:12" ht="15" customHeight="1" x14ac:dyDescent="0.2">
      <c r="A27" s="3" t="s">
        <v>133</v>
      </c>
      <c r="B27" s="3">
        <v>1033</v>
      </c>
      <c r="C27" s="4" t="s">
        <v>178</v>
      </c>
      <c r="D27" s="164"/>
      <c r="E27" s="5"/>
      <c r="F27" s="13"/>
      <c r="G27" s="16"/>
      <c r="H27" s="16" t="s">
        <v>190</v>
      </c>
      <c r="I27" s="10">
        <v>0.15</v>
      </c>
      <c r="J27" s="26" t="s">
        <v>188</v>
      </c>
      <c r="K27" s="4"/>
      <c r="L27" s="31" t="s">
        <v>198</v>
      </c>
    </row>
    <row r="28" spans="1:12" ht="15" customHeight="1" x14ac:dyDescent="0.2">
      <c r="A28" s="3" t="s">
        <v>133</v>
      </c>
      <c r="B28" s="3">
        <v>1034</v>
      </c>
      <c r="C28" s="4" t="s">
        <v>171</v>
      </c>
      <c r="D28" s="163" t="s">
        <v>182</v>
      </c>
      <c r="E28" s="5"/>
      <c r="F28" s="13"/>
      <c r="G28" s="16"/>
      <c r="H28" s="16" t="s">
        <v>190</v>
      </c>
      <c r="I28" s="10">
        <v>0.1</v>
      </c>
      <c r="J28" s="26" t="s">
        <v>188</v>
      </c>
      <c r="K28" s="4"/>
      <c r="L28" s="31" t="s">
        <v>25</v>
      </c>
    </row>
    <row r="29" spans="1:12" ht="15" customHeight="1" x14ac:dyDescent="0.2">
      <c r="A29" s="3" t="s">
        <v>133</v>
      </c>
      <c r="B29" s="3">
        <v>1035</v>
      </c>
      <c r="C29" s="4" t="s">
        <v>176</v>
      </c>
      <c r="D29" s="164"/>
      <c r="E29" s="5"/>
      <c r="F29" s="13"/>
      <c r="G29" s="16"/>
      <c r="H29" s="16" t="s">
        <v>190</v>
      </c>
      <c r="I29" s="10">
        <v>0.1</v>
      </c>
      <c r="J29" s="26" t="s">
        <v>188</v>
      </c>
      <c r="K29" s="4"/>
      <c r="L29" s="31" t="s">
        <v>26</v>
      </c>
    </row>
    <row r="30" spans="1:12" ht="15" customHeight="1" x14ac:dyDescent="0.2">
      <c r="A30" s="3" t="s">
        <v>133</v>
      </c>
      <c r="B30" s="3">
        <v>1036</v>
      </c>
      <c r="C30" s="4" t="s">
        <v>179</v>
      </c>
      <c r="D30" s="164"/>
      <c r="E30" s="5"/>
      <c r="F30" s="13"/>
      <c r="G30" s="16"/>
      <c r="H30" s="16" t="s">
        <v>190</v>
      </c>
      <c r="I30" s="10">
        <v>0.1</v>
      </c>
      <c r="J30" s="26" t="s">
        <v>188</v>
      </c>
      <c r="K30" s="4"/>
      <c r="L30" s="31" t="s">
        <v>198</v>
      </c>
    </row>
    <row r="31" spans="1:12" ht="15" customHeight="1" x14ac:dyDescent="0.2">
      <c r="A31" s="3" t="s">
        <v>133</v>
      </c>
      <c r="B31" s="3">
        <v>1037</v>
      </c>
      <c r="C31" s="4" t="s">
        <v>175</v>
      </c>
      <c r="D31" s="163" t="s">
        <v>183</v>
      </c>
      <c r="E31" s="5"/>
      <c r="F31" s="13"/>
      <c r="G31" s="16"/>
      <c r="H31" s="16" t="s">
        <v>190</v>
      </c>
      <c r="I31" s="10">
        <v>0.05</v>
      </c>
      <c r="J31" s="26" t="s">
        <v>188</v>
      </c>
      <c r="K31" s="4"/>
      <c r="L31" s="31" t="s">
        <v>25</v>
      </c>
    </row>
    <row r="32" spans="1:12" ht="15" customHeight="1" x14ac:dyDescent="0.2">
      <c r="A32" s="3" t="s">
        <v>133</v>
      </c>
      <c r="B32" s="3">
        <v>1038</v>
      </c>
      <c r="C32" s="4" t="s">
        <v>177</v>
      </c>
      <c r="D32" s="164"/>
      <c r="E32" s="5"/>
      <c r="F32" s="13"/>
      <c r="G32" s="16"/>
      <c r="H32" s="16" t="s">
        <v>190</v>
      </c>
      <c r="I32" s="10">
        <v>0.05</v>
      </c>
      <c r="J32" s="26" t="s">
        <v>188</v>
      </c>
      <c r="K32" s="4"/>
      <c r="L32" s="31" t="s">
        <v>26</v>
      </c>
    </row>
    <row r="33" spans="1:12" ht="15" customHeight="1" x14ac:dyDescent="0.2">
      <c r="A33" s="3" t="s">
        <v>133</v>
      </c>
      <c r="B33" s="3">
        <v>1039</v>
      </c>
      <c r="C33" s="4" t="s">
        <v>180</v>
      </c>
      <c r="D33" s="164"/>
      <c r="E33" s="27"/>
      <c r="F33" s="28"/>
      <c r="G33" s="16"/>
      <c r="H33" s="16" t="s">
        <v>190</v>
      </c>
      <c r="I33" s="10">
        <v>0.05</v>
      </c>
      <c r="J33" s="26" t="s">
        <v>188</v>
      </c>
      <c r="K33" s="4"/>
      <c r="L33" s="31" t="s">
        <v>198</v>
      </c>
    </row>
    <row r="34" spans="1:12" ht="15" customHeight="1" x14ac:dyDescent="0.2">
      <c r="A34" s="3" t="s">
        <v>133</v>
      </c>
      <c r="B34" s="3">
        <v>1040</v>
      </c>
      <c r="C34" s="4" t="s">
        <v>172</v>
      </c>
      <c r="D34" s="25" t="s">
        <v>184</v>
      </c>
      <c r="E34" s="13"/>
      <c r="F34" s="13"/>
      <c r="G34" s="13"/>
      <c r="H34" s="13"/>
      <c r="I34" s="13">
        <v>160</v>
      </c>
      <c r="J34" s="6" t="s">
        <v>189</v>
      </c>
      <c r="K34" s="4">
        <v>160</v>
      </c>
      <c r="L34" s="151" t="s">
        <v>25</v>
      </c>
    </row>
    <row r="35" spans="1:12" ht="15" customHeight="1" x14ac:dyDescent="0.2">
      <c r="A35" s="3" t="s">
        <v>133</v>
      </c>
      <c r="B35" s="3">
        <v>1041</v>
      </c>
      <c r="C35" s="4" t="s">
        <v>173</v>
      </c>
      <c r="D35" s="25" t="s">
        <v>185</v>
      </c>
      <c r="E35" s="13"/>
      <c r="F35" s="13"/>
      <c r="G35" s="29"/>
      <c r="H35" s="29"/>
      <c r="I35" s="29">
        <v>80</v>
      </c>
      <c r="J35" s="30" t="s">
        <v>189</v>
      </c>
      <c r="K35" s="4">
        <v>80</v>
      </c>
      <c r="L35" s="152"/>
    </row>
    <row r="36" spans="1:12" ht="15" customHeight="1" x14ac:dyDescent="0.2">
      <c r="A36" s="3" t="s">
        <v>133</v>
      </c>
      <c r="B36" s="3">
        <v>1042</v>
      </c>
      <c r="C36" s="4" t="s">
        <v>125</v>
      </c>
      <c r="D36" s="151" t="s">
        <v>186</v>
      </c>
      <c r="E36" s="13" t="s">
        <v>194</v>
      </c>
      <c r="F36" s="16"/>
      <c r="G36" s="16" t="s">
        <v>190</v>
      </c>
      <c r="H36" s="154" t="s">
        <v>191</v>
      </c>
      <c r="I36" s="154"/>
      <c r="J36" s="26" t="s">
        <v>188</v>
      </c>
      <c r="K36" s="4"/>
      <c r="L36" s="152"/>
    </row>
    <row r="37" spans="1:12" ht="15" customHeight="1" x14ac:dyDescent="0.2">
      <c r="A37" s="3" t="s">
        <v>133</v>
      </c>
      <c r="B37" s="3">
        <v>1043</v>
      </c>
      <c r="C37" s="4" t="s">
        <v>126</v>
      </c>
      <c r="D37" s="152"/>
      <c r="E37" s="13" t="s">
        <v>195</v>
      </c>
      <c r="F37" s="16"/>
      <c r="G37" s="16" t="s">
        <v>190</v>
      </c>
      <c r="H37" s="154" t="s">
        <v>192</v>
      </c>
      <c r="I37" s="154"/>
      <c r="J37" s="26" t="s">
        <v>188</v>
      </c>
      <c r="K37" s="4"/>
      <c r="L37" s="152"/>
    </row>
    <row r="38" spans="1:12" ht="15" customHeight="1" x14ac:dyDescent="0.2">
      <c r="A38" s="3" t="s">
        <v>133</v>
      </c>
      <c r="B38" s="3">
        <v>1044</v>
      </c>
      <c r="C38" s="4" t="s">
        <v>127</v>
      </c>
      <c r="D38" s="152"/>
      <c r="E38" s="13" t="s">
        <v>196</v>
      </c>
      <c r="F38" s="16"/>
      <c r="G38" s="16"/>
      <c r="H38" s="16" t="s">
        <v>193</v>
      </c>
      <c r="I38" s="10">
        <v>0.9</v>
      </c>
      <c r="J38" s="26" t="s">
        <v>188</v>
      </c>
      <c r="K38" s="4"/>
      <c r="L38" s="152"/>
    </row>
    <row r="39" spans="1:12" ht="15" customHeight="1" x14ac:dyDescent="0.2">
      <c r="A39" s="3" t="s">
        <v>133</v>
      </c>
      <c r="B39" s="3">
        <v>1045</v>
      </c>
      <c r="C39" s="4" t="s">
        <v>128</v>
      </c>
      <c r="D39" s="153"/>
      <c r="E39" s="13" t="s">
        <v>197</v>
      </c>
      <c r="F39" s="16"/>
      <c r="G39" s="16"/>
      <c r="H39" s="16" t="s">
        <v>193</v>
      </c>
      <c r="I39" s="10">
        <v>0.8</v>
      </c>
      <c r="J39" s="26" t="s">
        <v>188</v>
      </c>
      <c r="K39" s="4"/>
      <c r="L39" s="153"/>
    </row>
    <row r="40" spans="1:12" ht="15" customHeight="1" x14ac:dyDescent="0.2">
      <c r="L40" s="33" t="s">
        <v>200</v>
      </c>
    </row>
    <row r="41" spans="1:12" ht="15" customHeight="1" x14ac:dyDescent="0.2"/>
    <row r="42" spans="1:12" ht="15" customHeight="1" x14ac:dyDescent="0.2">
      <c r="A42" s="11" t="s">
        <v>88</v>
      </c>
    </row>
    <row r="43" spans="1:12" ht="15" customHeight="1" x14ac:dyDescent="0.2">
      <c r="A43" s="149" t="s">
        <v>0</v>
      </c>
      <c r="B43" s="149"/>
      <c r="C43" s="149" t="s">
        <v>3</v>
      </c>
      <c r="D43" s="149" t="s">
        <v>4</v>
      </c>
      <c r="E43" s="149"/>
      <c r="F43" s="149"/>
      <c r="G43" s="149"/>
      <c r="H43" s="149"/>
      <c r="I43" s="149"/>
      <c r="J43" s="149"/>
      <c r="K43" s="150" t="s">
        <v>16</v>
      </c>
      <c r="L43" s="150" t="s">
        <v>17</v>
      </c>
    </row>
    <row r="44" spans="1:12" ht="15" customHeight="1" x14ac:dyDescent="0.2">
      <c r="A44" s="3" t="s">
        <v>1</v>
      </c>
      <c r="B44" s="3" t="s">
        <v>2</v>
      </c>
      <c r="C44" s="149"/>
      <c r="D44" s="149"/>
      <c r="E44" s="149"/>
      <c r="F44" s="149"/>
      <c r="G44" s="149"/>
      <c r="H44" s="149"/>
      <c r="I44" s="149"/>
      <c r="J44" s="149"/>
      <c r="K44" s="149"/>
      <c r="L44" s="149"/>
    </row>
    <row r="45" spans="1:12" ht="15" customHeight="1" x14ac:dyDescent="0.2">
      <c r="A45" s="3" t="s">
        <v>133</v>
      </c>
      <c r="B45" s="3">
        <v>1101</v>
      </c>
      <c r="C45" s="4" t="s">
        <v>201</v>
      </c>
      <c r="D45" s="155" t="s">
        <v>153</v>
      </c>
      <c r="E45" s="157" t="s">
        <v>160</v>
      </c>
      <c r="F45" s="157"/>
      <c r="G45" s="157"/>
      <c r="H45" s="32"/>
      <c r="I45" s="24"/>
      <c r="J45" s="23"/>
      <c r="K45" s="7">
        <f>F46</f>
        <v>934</v>
      </c>
      <c r="L45" s="151" t="s">
        <v>25</v>
      </c>
    </row>
    <row r="46" spans="1:12" ht="15" customHeight="1" x14ac:dyDescent="0.2">
      <c r="A46" s="3" t="s">
        <v>133</v>
      </c>
      <c r="B46" s="3">
        <v>1102</v>
      </c>
      <c r="C46" s="4" t="s">
        <v>202</v>
      </c>
      <c r="D46" s="156"/>
      <c r="E46" s="20"/>
      <c r="F46" s="21">
        <v>934</v>
      </c>
      <c r="G46" s="19" t="s">
        <v>161</v>
      </c>
      <c r="H46" s="158" t="s">
        <v>199</v>
      </c>
      <c r="I46" s="159"/>
      <c r="J46" s="160"/>
      <c r="K46" s="7">
        <f>ROUND(F46*0.9,0)</f>
        <v>841</v>
      </c>
      <c r="L46" s="153"/>
    </row>
    <row r="47" spans="1:12" ht="15" customHeight="1" x14ac:dyDescent="0.2">
      <c r="A47" s="3" t="s">
        <v>133</v>
      </c>
      <c r="B47" s="3">
        <v>1150</v>
      </c>
      <c r="C47" s="4" t="s">
        <v>203</v>
      </c>
      <c r="D47" s="156"/>
      <c r="E47" s="157" t="s">
        <v>160</v>
      </c>
      <c r="F47" s="157"/>
      <c r="G47" s="157"/>
      <c r="H47" s="32"/>
      <c r="I47" s="24"/>
      <c r="J47" s="23"/>
      <c r="K47" s="7">
        <f>F48</f>
        <v>30</v>
      </c>
      <c r="L47" s="151" t="s">
        <v>26</v>
      </c>
    </row>
    <row r="48" spans="1:12" ht="15" customHeight="1" x14ac:dyDescent="0.2">
      <c r="A48" s="3" t="s">
        <v>133</v>
      </c>
      <c r="B48" s="3">
        <v>1151</v>
      </c>
      <c r="C48" s="4" t="s">
        <v>204</v>
      </c>
      <c r="D48" s="156"/>
      <c r="E48" s="20"/>
      <c r="F48" s="21">
        <v>30</v>
      </c>
      <c r="G48" s="19" t="s">
        <v>161</v>
      </c>
      <c r="H48" s="158" t="s">
        <v>199</v>
      </c>
      <c r="I48" s="159"/>
      <c r="J48" s="160"/>
      <c r="K48" s="7">
        <f>ROUND(F48*0.9,0)</f>
        <v>27</v>
      </c>
      <c r="L48" s="153"/>
    </row>
    <row r="49" spans="1:12" ht="15" customHeight="1" x14ac:dyDescent="0.2">
      <c r="A49" s="3" t="s">
        <v>133</v>
      </c>
      <c r="B49" s="3">
        <v>1103</v>
      </c>
      <c r="C49" s="4" t="s">
        <v>205</v>
      </c>
      <c r="D49" s="155" t="s">
        <v>154</v>
      </c>
      <c r="E49" s="157" t="s">
        <v>162</v>
      </c>
      <c r="F49" s="157"/>
      <c r="G49" s="157"/>
      <c r="H49" s="32"/>
      <c r="I49" s="24"/>
      <c r="J49" s="23"/>
      <c r="K49" s="7">
        <f>F50</f>
        <v>1868</v>
      </c>
      <c r="L49" s="151" t="s">
        <v>25</v>
      </c>
    </row>
    <row r="50" spans="1:12" ht="15" customHeight="1" x14ac:dyDescent="0.2">
      <c r="A50" s="3" t="s">
        <v>133</v>
      </c>
      <c r="B50" s="3">
        <v>1104</v>
      </c>
      <c r="C50" s="4" t="s">
        <v>206</v>
      </c>
      <c r="D50" s="156"/>
      <c r="E50" s="20"/>
      <c r="F50" s="21">
        <v>1868</v>
      </c>
      <c r="G50" s="19" t="s">
        <v>161</v>
      </c>
      <c r="H50" s="158" t="s">
        <v>199</v>
      </c>
      <c r="I50" s="159"/>
      <c r="J50" s="160"/>
      <c r="K50" s="7">
        <f>ROUND(F50*0.9,0)</f>
        <v>1681</v>
      </c>
      <c r="L50" s="153"/>
    </row>
    <row r="51" spans="1:12" ht="15" customHeight="1" x14ac:dyDescent="0.2">
      <c r="A51" s="3" t="s">
        <v>133</v>
      </c>
      <c r="B51" s="3">
        <v>1152</v>
      </c>
      <c r="C51" s="4" t="s">
        <v>207</v>
      </c>
      <c r="D51" s="156"/>
      <c r="E51" s="157" t="s">
        <v>162</v>
      </c>
      <c r="F51" s="157"/>
      <c r="G51" s="157"/>
      <c r="H51" s="32"/>
      <c r="I51" s="24"/>
      <c r="J51" s="23"/>
      <c r="K51" s="7">
        <f>F52</f>
        <v>61</v>
      </c>
      <c r="L51" s="151" t="s">
        <v>26</v>
      </c>
    </row>
    <row r="52" spans="1:12" ht="15" customHeight="1" x14ac:dyDescent="0.2">
      <c r="A52" s="3" t="s">
        <v>133</v>
      </c>
      <c r="B52" s="3">
        <v>1153</v>
      </c>
      <c r="C52" s="4" t="s">
        <v>208</v>
      </c>
      <c r="D52" s="156"/>
      <c r="E52" s="20"/>
      <c r="F52" s="21">
        <v>61</v>
      </c>
      <c r="G52" s="19" t="s">
        <v>161</v>
      </c>
      <c r="H52" s="158" t="s">
        <v>199</v>
      </c>
      <c r="I52" s="159"/>
      <c r="J52" s="160"/>
      <c r="K52" s="7">
        <f>ROUND(F52*0.9,0)</f>
        <v>55</v>
      </c>
      <c r="L52" s="153"/>
    </row>
    <row r="53" spans="1:12" ht="15" customHeight="1" x14ac:dyDescent="0.2">
      <c r="A53" s="3" t="s">
        <v>133</v>
      </c>
      <c r="B53" s="3">
        <v>1105</v>
      </c>
      <c r="C53" s="4" t="s">
        <v>209</v>
      </c>
      <c r="D53" s="155" t="s">
        <v>155</v>
      </c>
      <c r="E53" s="157" t="s">
        <v>163</v>
      </c>
      <c r="F53" s="157"/>
      <c r="G53" s="157"/>
      <c r="H53" s="32"/>
      <c r="I53" s="24"/>
      <c r="J53" s="23"/>
      <c r="K53" s="7">
        <f>F54</f>
        <v>2963</v>
      </c>
      <c r="L53" s="151" t="s">
        <v>25</v>
      </c>
    </row>
    <row r="54" spans="1:12" ht="15" customHeight="1" x14ac:dyDescent="0.2">
      <c r="A54" s="3" t="s">
        <v>133</v>
      </c>
      <c r="B54" s="3">
        <v>1106</v>
      </c>
      <c r="C54" s="4" t="s">
        <v>210</v>
      </c>
      <c r="D54" s="156"/>
      <c r="E54" s="20"/>
      <c r="F54" s="21">
        <v>2963</v>
      </c>
      <c r="G54" s="19" t="s">
        <v>161</v>
      </c>
      <c r="H54" s="158" t="s">
        <v>199</v>
      </c>
      <c r="I54" s="159"/>
      <c r="J54" s="160"/>
      <c r="K54" s="7">
        <f>ROUND(F54*0.9,0)</f>
        <v>2667</v>
      </c>
      <c r="L54" s="153"/>
    </row>
    <row r="55" spans="1:12" ht="15" customHeight="1" x14ac:dyDescent="0.2">
      <c r="A55" s="3" t="s">
        <v>133</v>
      </c>
      <c r="B55" s="3">
        <v>1154</v>
      </c>
      <c r="C55" s="4" t="s">
        <v>211</v>
      </c>
      <c r="D55" s="156"/>
      <c r="E55" s="157" t="s">
        <v>163</v>
      </c>
      <c r="F55" s="157"/>
      <c r="G55" s="157"/>
      <c r="H55" s="32"/>
      <c r="I55" s="24"/>
      <c r="J55" s="23"/>
      <c r="K55" s="7">
        <f>F56</f>
        <v>97</v>
      </c>
      <c r="L55" s="151" t="s">
        <v>26</v>
      </c>
    </row>
    <row r="56" spans="1:12" ht="15" customHeight="1" x14ac:dyDescent="0.2">
      <c r="A56" s="3" t="s">
        <v>133</v>
      </c>
      <c r="B56" s="3">
        <v>1155</v>
      </c>
      <c r="C56" s="4" t="s">
        <v>212</v>
      </c>
      <c r="D56" s="156"/>
      <c r="E56" s="20"/>
      <c r="F56" s="21">
        <v>97</v>
      </c>
      <c r="G56" s="19" t="s">
        <v>161</v>
      </c>
      <c r="H56" s="158" t="s">
        <v>199</v>
      </c>
      <c r="I56" s="159"/>
      <c r="J56" s="160"/>
      <c r="K56" s="7">
        <f>ROUND(F56*0.9,0)</f>
        <v>87</v>
      </c>
      <c r="L56" s="153"/>
    </row>
    <row r="57" spans="1:12" ht="15" customHeight="1" x14ac:dyDescent="0.2">
      <c r="A57" s="3" t="s">
        <v>133</v>
      </c>
      <c r="B57" s="3">
        <v>1107</v>
      </c>
      <c r="C57" s="4" t="s">
        <v>213</v>
      </c>
      <c r="D57" s="155" t="s">
        <v>156</v>
      </c>
      <c r="E57" s="157" t="s">
        <v>160</v>
      </c>
      <c r="F57" s="157"/>
      <c r="G57" s="157"/>
      <c r="H57" s="32"/>
      <c r="I57" s="24"/>
      <c r="J57" s="23"/>
      <c r="K57" s="7">
        <f>F58</f>
        <v>212</v>
      </c>
      <c r="L57" s="151" t="s">
        <v>187</v>
      </c>
    </row>
    <row r="58" spans="1:12" ht="15" customHeight="1" x14ac:dyDescent="0.2">
      <c r="A58" s="3" t="s">
        <v>133</v>
      </c>
      <c r="B58" s="3">
        <v>1108</v>
      </c>
      <c r="C58" s="4" t="s">
        <v>214</v>
      </c>
      <c r="D58" s="156"/>
      <c r="E58" s="20" t="s">
        <v>165</v>
      </c>
      <c r="F58" s="21">
        <v>212</v>
      </c>
      <c r="G58" s="19" t="s">
        <v>161</v>
      </c>
      <c r="H58" s="158" t="s">
        <v>199</v>
      </c>
      <c r="I58" s="159"/>
      <c r="J58" s="160"/>
      <c r="K58" s="7">
        <f>ROUND(F58*0.9,0)</f>
        <v>191</v>
      </c>
      <c r="L58" s="152"/>
    </row>
    <row r="59" spans="1:12" ht="15" customHeight="1" x14ac:dyDescent="0.2">
      <c r="A59" s="3" t="s">
        <v>133</v>
      </c>
      <c r="B59" s="3">
        <v>1109</v>
      </c>
      <c r="C59" s="4" t="s">
        <v>215</v>
      </c>
      <c r="D59" s="156" t="s">
        <v>157</v>
      </c>
      <c r="E59" s="157" t="s">
        <v>162</v>
      </c>
      <c r="F59" s="157"/>
      <c r="G59" s="157"/>
      <c r="H59" s="32"/>
      <c r="I59" s="24"/>
      <c r="J59" s="23"/>
      <c r="K59" s="7">
        <f>F60</f>
        <v>216</v>
      </c>
      <c r="L59" s="152"/>
    </row>
    <row r="60" spans="1:12" ht="15" customHeight="1" x14ac:dyDescent="0.2">
      <c r="A60" s="3" t="s">
        <v>133</v>
      </c>
      <c r="B60" s="3">
        <v>1110</v>
      </c>
      <c r="C60" s="4" t="s">
        <v>216</v>
      </c>
      <c r="D60" s="156"/>
      <c r="E60" s="20" t="s">
        <v>166</v>
      </c>
      <c r="F60" s="21">
        <v>216</v>
      </c>
      <c r="G60" s="19" t="s">
        <v>161</v>
      </c>
      <c r="H60" s="158" t="s">
        <v>199</v>
      </c>
      <c r="I60" s="159"/>
      <c r="J60" s="160"/>
      <c r="K60" s="7">
        <f>ROUND(F60*0.9,0)</f>
        <v>194</v>
      </c>
      <c r="L60" s="152"/>
    </row>
    <row r="61" spans="1:12" ht="15" customHeight="1" x14ac:dyDescent="0.2">
      <c r="A61" s="3" t="s">
        <v>133</v>
      </c>
      <c r="B61" s="3">
        <v>1111</v>
      </c>
      <c r="C61" s="4" t="s">
        <v>217</v>
      </c>
      <c r="D61" s="156" t="s">
        <v>158</v>
      </c>
      <c r="E61" s="157" t="s">
        <v>163</v>
      </c>
      <c r="F61" s="157"/>
      <c r="G61" s="157"/>
      <c r="H61" s="32"/>
      <c r="I61" s="24"/>
      <c r="J61" s="23"/>
      <c r="K61" s="7">
        <f>F62</f>
        <v>228</v>
      </c>
      <c r="L61" s="152"/>
    </row>
    <row r="62" spans="1:12" ht="15" customHeight="1" x14ac:dyDescent="0.2">
      <c r="A62" s="3" t="s">
        <v>133</v>
      </c>
      <c r="B62" s="3">
        <v>1112</v>
      </c>
      <c r="C62" s="4" t="s">
        <v>218</v>
      </c>
      <c r="D62" s="156"/>
      <c r="E62" s="20" t="s">
        <v>167</v>
      </c>
      <c r="F62" s="21">
        <v>228</v>
      </c>
      <c r="G62" s="19" t="s">
        <v>161</v>
      </c>
      <c r="H62" s="158" t="s">
        <v>199</v>
      </c>
      <c r="I62" s="159"/>
      <c r="J62" s="160"/>
      <c r="K62" s="7">
        <f>ROUND(F62*0.9,0)</f>
        <v>205</v>
      </c>
      <c r="L62" s="152"/>
    </row>
    <row r="63" spans="1:12" ht="15" customHeight="1" x14ac:dyDescent="0.2">
      <c r="A63" s="3" t="s">
        <v>133</v>
      </c>
      <c r="B63" s="3">
        <v>1113</v>
      </c>
      <c r="C63" s="4" t="s">
        <v>219</v>
      </c>
      <c r="D63" s="156" t="s">
        <v>159</v>
      </c>
      <c r="E63" s="161" t="s">
        <v>164</v>
      </c>
      <c r="F63" s="157"/>
      <c r="G63" s="162"/>
      <c r="H63" s="32"/>
      <c r="I63" s="24"/>
      <c r="J63" s="23"/>
      <c r="K63" s="7">
        <f>F64</f>
        <v>132</v>
      </c>
      <c r="L63" s="152"/>
    </row>
    <row r="64" spans="1:12" ht="15" customHeight="1" x14ac:dyDescent="0.2">
      <c r="A64" s="3" t="s">
        <v>133</v>
      </c>
      <c r="B64" s="3">
        <v>1114</v>
      </c>
      <c r="C64" s="4" t="s">
        <v>220</v>
      </c>
      <c r="D64" s="156"/>
      <c r="E64" s="14" t="s">
        <v>168</v>
      </c>
      <c r="F64" s="21">
        <v>132</v>
      </c>
      <c r="G64" s="22" t="s">
        <v>161</v>
      </c>
      <c r="H64" s="158" t="s">
        <v>199</v>
      </c>
      <c r="I64" s="159"/>
      <c r="J64" s="160"/>
      <c r="K64" s="7">
        <f>ROUND(F64*0.9,0)</f>
        <v>119</v>
      </c>
      <c r="L64" s="152"/>
    </row>
    <row r="65" spans="1:12" ht="15" customHeight="1" x14ac:dyDescent="0.2">
      <c r="A65" s="3" t="s">
        <v>133</v>
      </c>
      <c r="B65" s="3">
        <v>1131</v>
      </c>
      <c r="C65" s="4" t="s">
        <v>170</v>
      </c>
      <c r="D65" s="163" t="s">
        <v>181</v>
      </c>
      <c r="E65" s="5"/>
      <c r="F65" s="13"/>
      <c r="G65" s="16"/>
      <c r="H65" s="16" t="s">
        <v>190</v>
      </c>
      <c r="I65" s="10">
        <v>0.15</v>
      </c>
      <c r="J65" s="6" t="s">
        <v>188</v>
      </c>
      <c r="K65" s="4"/>
      <c r="L65" s="31" t="s">
        <v>25</v>
      </c>
    </row>
    <row r="66" spans="1:12" ht="15" customHeight="1" x14ac:dyDescent="0.2">
      <c r="A66" s="3" t="s">
        <v>133</v>
      </c>
      <c r="B66" s="3">
        <v>1132</v>
      </c>
      <c r="C66" s="4" t="s">
        <v>174</v>
      </c>
      <c r="D66" s="164"/>
      <c r="E66" s="5"/>
      <c r="F66" s="13"/>
      <c r="G66" s="16"/>
      <c r="H66" s="16" t="s">
        <v>190</v>
      </c>
      <c r="I66" s="10">
        <v>0.15</v>
      </c>
      <c r="J66" s="26" t="s">
        <v>188</v>
      </c>
      <c r="K66" s="4"/>
      <c r="L66" s="31" t="s">
        <v>26</v>
      </c>
    </row>
    <row r="67" spans="1:12" ht="15" customHeight="1" x14ac:dyDescent="0.2">
      <c r="A67" s="3" t="s">
        <v>133</v>
      </c>
      <c r="B67" s="3">
        <v>1133</v>
      </c>
      <c r="C67" s="4" t="s">
        <v>178</v>
      </c>
      <c r="D67" s="164"/>
      <c r="E67" s="5"/>
      <c r="F67" s="13"/>
      <c r="G67" s="16"/>
      <c r="H67" s="16" t="s">
        <v>190</v>
      </c>
      <c r="I67" s="10">
        <v>0.15</v>
      </c>
      <c r="J67" s="26" t="s">
        <v>188</v>
      </c>
      <c r="K67" s="4"/>
      <c r="L67" s="31" t="s">
        <v>198</v>
      </c>
    </row>
    <row r="68" spans="1:12" ht="15" customHeight="1" x14ac:dyDescent="0.2">
      <c r="A68" s="3" t="s">
        <v>133</v>
      </c>
      <c r="B68" s="3">
        <v>1134</v>
      </c>
      <c r="C68" s="4" t="s">
        <v>171</v>
      </c>
      <c r="D68" s="163" t="s">
        <v>182</v>
      </c>
      <c r="E68" s="5"/>
      <c r="F68" s="13"/>
      <c r="G68" s="16"/>
      <c r="H68" s="16" t="s">
        <v>190</v>
      </c>
      <c r="I68" s="10">
        <v>0.1</v>
      </c>
      <c r="J68" s="26" t="s">
        <v>188</v>
      </c>
      <c r="K68" s="4"/>
      <c r="L68" s="31" t="s">
        <v>25</v>
      </c>
    </row>
    <row r="69" spans="1:12" ht="15" customHeight="1" x14ac:dyDescent="0.2">
      <c r="A69" s="3" t="s">
        <v>133</v>
      </c>
      <c r="B69" s="3">
        <v>1135</v>
      </c>
      <c r="C69" s="4" t="s">
        <v>176</v>
      </c>
      <c r="D69" s="164"/>
      <c r="E69" s="5"/>
      <c r="F69" s="13"/>
      <c r="G69" s="16"/>
      <c r="H69" s="16" t="s">
        <v>190</v>
      </c>
      <c r="I69" s="10">
        <v>0.1</v>
      </c>
      <c r="J69" s="26" t="s">
        <v>188</v>
      </c>
      <c r="K69" s="4"/>
      <c r="L69" s="31" t="s">
        <v>26</v>
      </c>
    </row>
    <row r="70" spans="1:12" ht="15" customHeight="1" x14ac:dyDescent="0.2">
      <c r="A70" s="3" t="s">
        <v>133</v>
      </c>
      <c r="B70" s="3">
        <v>1136</v>
      </c>
      <c r="C70" s="4" t="s">
        <v>179</v>
      </c>
      <c r="D70" s="164"/>
      <c r="E70" s="5"/>
      <c r="F70" s="13"/>
      <c r="G70" s="16"/>
      <c r="H70" s="16" t="s">
        <v>190</v>
      </c>
      <c r="I70" s="10">
        <v>0.1</v>
      </c>
      <c r="J70" s="26" t="s">
        <v>188</v>
      </c>
      <c r="K70" s="4"/>
      <c r="L70" s="31" t="s">
        <v>198</v>
      </c>
    </row>
    <row r="71" spans="1:12" ht="15" customHeight="1" x14ac:dyDescent="0.2">
      <c r="A71" s="3" t="s">
        <v>133</v>
      </c>
      <c r="B71" s="3">
        <v>1137</v>
      </c>
      <c r="C71" s="4" t="s">
        <v>175</v>
      </c>
      <c r="D71" s="163" t="s">
        <v>183</v>
      </c>
      <c r="E71" s="5"/>
      <c r="F71" s="13"/>
      <c r="G71" s="16"/>
      <c r="H71" s="16" t="s">
        <v>190</v>
      </c>
      <c r="I71" s="10">
        <v>0.05</v>
      </c>
      <c r="J71" s="26" t="s">
        <v>188</v>
      </c>
      <c r="K71" s="4"/>
      <c r="L71" s="31" t="s">
        <v>25</v>
      </c>
    </row>
    <row r="72" spans="1:12" ht="15" customHeight="1" x14ac:dyDescent="0.2">
      <c r="A72" s="3" t="s">
        <v>133</v>
      </c>
      <c r="B72" s="3">
        <v>1138</v>
      </c>
      <c r="C72" s="4" t="s">
        <v>177</v>
      </c>
      <c r="D72" s="164"/>
      <c r="E72" s="5"/>
      <c r="F72" s="13"/>
      <c r="G72" s="16"/>
      <c r="H72" s="16" t="s">
        <v>190</v>
      </c>
      <c r="I72" s="10">
        <v>0.05</v>
      </c>
      <c r="J72" s="26" t="s">
        <v>188</v>
      </c>
      <c r="K72" s="4"/>
      <c r="L72" s="31" t="s">
        <v>26</v>
      </c>
    </row>
    <row r="73" spans="1:12" ht="15" customHeight="1" x14ac:dyDescent="0.2">
      <c r="A73" s="3" t="s">
        <v>133</v>
      </c>
      <c r="B73" s="3">
        <v>1139</v>
      </c>
      <c r="C73" s="4" t="s">
        <v>180</v>
      </c>
      <c r="D73" s="164"/>
      <c r="E73" s="27"/>
      <c r="F73" s="28"/>
      <c r="G73" s="16"/>
      <c r="H73" s="16" t="s">
        <v>190</v>
      </c>
      <c r="I73" s="10">
        <v>0.05</v>
      </c>
      <c r="J73" s="26" t="s">
        <v>188</v>
      </c>
      <c r="K73" s="4"/>
      <c r="L73" s="31" t="s">
        <v>198</v>
      </c>
    </row>
    <row r="74" spans="1:12" ht="15" customHeight="1" x14ac:dyDescent="0.2">
      <c r="A74" s="3" t="s">
        <v>133</v>
      </c>
      <c r="B74" s="3">
        <v>1140</v>
      </c>
      <c r="C74" s="4" t="s">
        <v>172</v>
      </c>
      <c r="D74" s="25" t="s">
        <v>184</v>
      </c>
      <c r="E74" s="13"/>
      <c r="F74" s="13"/>
      <c r="G74" s="13"/>
      <c r="H74" s="13"/>
      <c r="I74" s="13">
        <v>160</v>
      </c>
      <c r="J74" s="6" t="s">
        <v>189</v>
      </c>
      <c r="K74" s="4">
        <v>160</v>
      </c>
      <c r="L74" s="151" t="s">
        <v>25</v>
      </c>
    </row>
    <row r="75" spans="1:12" ht="15" customHeight="1" x14ac:dyDescent="0.2">
      <c r="A75" s="3" t="s">
        <v>133</v>
      </c>
      <c r="B75" s="3">
        <v>1141</v>
      </c>
      <c r="C75" s="4" t="s">
        <v>173</v>
      </c>
      <c r="D75" s="25" t="s">
        <v>185</v>
      </c>
      <c r="E75" s="13"/>
      <c r="F75" s="13"/>
      <c r="G75" s="29"/>
      <c r="H75" s="29"/>
      <c r="I75" s="29">
        <v>80</v>
      </c>
      <c r="J75" s="30" t="s">
        <v>189</v>
      </c>
      <c r="K75" s="4">
        <v>80</v>
      </c>
      <c r="L75" s="152"/>
    </row>
    <row r="76" spans="1:12" ht="15" customHeight="1" x14ac:dyDescent="0.2">
      <c r="A76" s="3" t="s">
        <v>133</v>
      </c>
      <c r="B76" s="3">
        <v>1142</v>
      </c>
      <c r="C76" s="4" t="s">
        <v>129</v>
      </c>
      <c r="D76" s="151" t="s">
        <v>186</v>
      </c>
      <c r="E76" s="13" t="s">
        <v>194</v>
      </c>
      <c r="F76" s="16"/>
      <c r="G76" s="16" t="s">
        <v>190</v>
      </c>
      <c r="H76" s="154" t="s">
        <v>191</v>
      </c>
      <c r="I76" s="154"/>
      <c r="J76" s="26" t="s">
        <v>188</v>
      </c>
      <c r="K76" s="4"/>
      <c r="L76" s="152"/>
    </row>
    <row r="77" spans="1:12" ht="15" customHeight="1" x14ac:dyDescent="0.2">
      <c r="A77" s="3" t="s">
        <v>133</v>
      </c>
      <c r="B77" s="3">
        <v>1143</v>
      </c>
      <c r="C77" s="4" t="s">
        <v>130</v>
      </c>
      <c r="D77" s="152"/>
      <c r="E77" s="13" t="s">
        <v>195</v>
      </c>
      <c r="F77" s="16"/>
      <c r="G77" s="16" t="s">
        <v>190</v>
      </c>
      <c r="H77" s="154" t="s">
        <v>192</v>
      </c>
      <c r="I77" s="154"/>
      <c r="J77" s="26" t="s">
        <v>188</v>
      </c>
      <c r="K77" s="4"/>
      <c r="L77" s="152"/>
    </row>
    <row r="78" spans="1:12" ht="15" customHeight="1" x14ac:dyDescent="0.2">
      <c r="A78" s="3" t="s">
        <v>133</v>
      </c>
      <c r="B78" s="3">
        <v>1144</v>
      </c>
      <c r="C78" s="4" t="s">
        <v>131</v>
      </c>
      <c r="D78" s="152"/>
      <c r="E78" s="13" t="s">
        <v>196</v>
      </c>
      <c r="F78" s="16"/>
      <c r="G78" s="16"/>
      <c r="H78" s="16" t="s">
        <v>193</v>
      </c>
      <c r="I78" s="10">
        <v>0.9</v>
      </c>
      <c r="J78" s="26" t="s">
        <v>188</v>
      </c>
      <c r="K78" s="4"/>
      <c r="L78" s="152"/>
    </row>
    <row r="79" spans="1:12" ht="15" customHeight="1" x14ac:dyDescent="0.2">
      <c r="A79" s="3" t="s">
        <v>133</v>
      </c>
      <c r="B79" s="3">
        <v>1145</v>
      </c>
      <c r="C79" s="4" t="s">
        <v>132</v>
      </c>
      <c r="D79" s="153"/>
      <c r="E79" s="13" t="s">
        <v>197</v>
      </c>
      <c r="F79" s="16"/>
      <c r="G79" s="16"/>
      <c r="H79" s="16" t="s">
        <v>193</v>
      </c>
      <c r="I79" s="10">
        <v>0.8</v>
      </c>
      <c r="J79" s="26" t="s">
        <v>188</v>
      </c>
      <c r="K79" s="4"/>
      <c r="L79" s="153"/>
    </row>
    <row r="80" spans="1:12" ht="15" customHeight="1" x14ac:dyDescent="0.2">
      <c r="L80" s="33" t="s">
        <v>200</v>
      </c>
    </row>
  </sheetData>
  <mergeCells count="92">
    <mergeCell ref="D71:D73"/>
    <mergeCell ref="D57:D58"/>
    <mergeCell ref="E57:G57"/>
    <mergeCell ref="L57:L64"/>
    <mergeCell ref="H58:J58"/>
    <mergeCell ref="D59:D60"/>
    <mergeCell ref="E59:G59"/>
    <mergeCell ref="H60:J60"/>
    <mergeCell ref="D61:D62"/>
    <mergeCell ref="E61:G61"/>
    <mergeCell ref="H62:J62"/>
    <mergeCell ref="D63:D64"/>
    <mergeCell ref="E63:G63"/>
    <mergeCell ref="H64:J64"/>
    <mergeCell ref="D65:D67"/>
    <mergeCell ref="D68:D70"/>
    <mergeCell ref="H50:J50"/>
    <mergeCell ref="E51:G51"/>
    <mergeCell ref="L51:L52"/>
    <mergeCell ref="H52:J52"/>
    <mergeCell ref="D53:D56"/>
    <mergeCell ref="E53:G53"/>
    <mergeCell ref="L53:L54"/>
    <mergeCell ref="H54:J54"/>
    <mergeCell ref="E55:G55"/>
    <mergeCell ref="L55:L56"/>
    <mergeCell ref="H56:J56"/>
    <mergeCell ref="A43:B43"/>
    <mergeCell ref="C43:C44"/>
    <mergeCell ref="D43:J44"/>
    <mergeCell ref="E23:G23"/>
    <mergeCell ref="D25:D27"/>
    <mergeCell ref="D28:D30"/>
    <mergeCell ref="D31:D33"/>
    <mergeCell ref="D36:D39"/>
    <mergeCell ref="H6:J6"/>
    <mergeCell ref="H8:J8"/>
    <mergeCell ref="H10:J10"/>
    <mergeCell ref="H12:J12"/>
    <mergeCell ref="H14:J14"/>
    <mergeCell ref="H16:J16"/>
    <mergeCell ref="L17:L24"/>
    <mergeCell ref="L34:L39"/>
    <mergeCell ref="H37:I37"/>
    <mergeCell ref="H36:I36"/>
    <mergeCell ref="H18:J18"/>
    <mergeCell ref="H20:J20"/>
    <mergeCell ref="H22:J22"/>
    <mergeCell ref="H24:J24"/>
    <mergeCell ref="L5:L6"/>
    <mergeCell ref="L7:L8"/>
    <mergeCell ref="L11:L12"/>
    <mergeCell ref="L13:L14"/>
    <mergeCell ref="L15:L16"/>
    <mergeCell ref="L9:L10"/>
    <mergeCell ref="E5:G5"/>
    <mergeCell ref="E7:G7"/>
    <mergeCell ref="E9:G9"/>
    <mergeCell ref="E11:G11"/>
    <mergeCell ref="E13:G13"/>
    <mergeCell ref="E15:G15"/>
    <mergeCell ref="E17:G17"/>
    <mergeCell ref="E19:G19"/>
    <mergeCell ref="E21:G21"/>
    <mergeCell ref="D23:D24"/>
    <mergeCell ref="D21:D22"/>
    <mergeCell ref="D5:D8"/>
    <mergeCell ref="D9:D12"/>
    <mergeCell ref="D13:D16"/>
    <mergeCell ref="D17:D18"/>
    <mergeCell ref="D19:D20"/>
    <mergeCell ref="L74:L79"/>
    <mergeCell ref="D76:D79"/>
    <mergeCell ref="H76:I76"/>
    <mergeCell ref="H77:I77"/>
    <mergeCell ref="K43:K44"/>
    <mergeCell ref="L43:L44"/>
    <mergeCell ref="D45:D48"/>
    <mergeCell ref="E45:G45"/>
    <mergeCell ref="L45:L46"/>
    <mergeCell ref="H46:J46"/>
    <mergeCell ref="E47:G47"/>
    <mergeCell ref="L47:L48"/>
    <mergeCell ref="H48:J48"/>
    <mergeCell ref="D49:D52"/>
    <mergeCell ref="E49:G49"/>
    <mergeCell ref="L49:L50"/>
    <mergeCell ref="A3:B3"/>
    <mergeCell ref="C3:C4"/>
    <mergeCell ref="D3:J4"/>
    <mergeCell ref="K3:K4"/>
    <mergeCell ref="L3:L4"/>
  </mergeCells>
  <phoneticPr fontId="2"/>
  <printOptions horizontalCentered="1"/>
  <pageMargins left="0" right="0" top="0.59055118110236227" bottom="0" header="0" footer="0"/>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8"/>
  <sheetViews>
    <sheetView workbookViewId="0">
      <selection activeCell="C101" sqref="C100:C101"/>
    </sheetView>
  </sheetViews>
  <sheetFormatPr defaultColWidth="9" defaultRowHeight="15" customHeight="1" x14ac:dyDescent="0.2"/>
  <cols>
    <col min="1" max="2" width="6.6640625" style="1" customWidth="1"/>
    <col min="3" max="3" width="40.6640625" style="1" customWidth="1"/>
    <col min="4" max="4" width="8.6640625" style="1" customWidth="1"/>
    <col min="5" max="5" width="10.6640625" style="1" customWidth="1"/>
    <col min="6" max="6" width="15.6640625" style="1" customWidth="1"/>
    <col min="7" max="9" width="10.6640625" style="1" customWidth="1"/>
    <col min="10" max="10" width="6.6640625" style="1" customWidth="1"/>
    <col min="11" max="11" width="10.6640625" style="1" customWidth="1"/>
    <col min="12" max="12" width="6.6640625" style="1" customWidth="1"/>
    <col min="13" max="13" width="8.6640625" style="1" customWidth="1"/>
    <col min="14" max="16384" width="9" style="1"/>
  </cols>
  <sheetData>
    <row r="1" spans="1:13" ht="15" customHeight="1" x14ac:dyDescent="0.2">
      <c r="A1" s="1" t="s">
        <v>6</v>
      </c>
    </row>
    <row r="2" spans="1:13" ht="15" customHeight="1" x14ac:dyDescent="0.2">
      <c r="A2" s="11" t="s">
        <v>28</v>
      </c>
    </row>
    <row r="3" spans="1:13" ht="15" customHeight="1" x14ac:dyDescent="0.2">
      <c r="A3" s="149" t="s">
        <v>0</v>
      </c>
      <c r="B3" s="149"/>
      <c r="C3" s="149" t="s">
        <v>3</v>
      </c>
      <c r="D3" s="149" t="s">
        <v>4</v>
      </c>
      <c r="E3" s="149"/>
      <c r="F3" s="149"/>
      <c r="G3" s="149"/>
      <c r="H3" s="149"/>
      <c r="I3" s="149"/>
      <c r="J3" s="149"/>
      <c r="K3" s="149"/>
      <c r="L3" s="150" t="s">
        <v>16</v>
      </c>
      <c r="M3" s="150" t="s">
        <v>17</v>
      </c>
    </row>
    <row r="4" spans="1:13" ht="15" customHeight="1" x14ac:dyDescent="0.2">
      <c r="A4" s="3" t="s">
        <v>1</v>
      </c>
      <c r="B4" s="3" t="s">
        <v>2</v>
      </c>
      <c r="C4" s="149"/>
      <c r="D4" s="149"/>
      <c r="E4" s="149"/>
      <c r="F4" s="149"/>
      <c r="G4" s="149"/>
      <c r="H4" s="149"/>
      <c r="I4" s="149"/>
      <c r="J4" s="149"/>
      <c r="K4" s="149"/>
      <c r="L4" s="149"/>
      <c r="M4" s="149"/>
    </row>
    <row r="5" spans="1:13" ht="15" customHeight="1" x14ac:dyDescent="0.2">
      <c r="A5" s="3" t="s">
        <v>5</v>
      </c>
      <c r="B5" s="3">
        <v>1001</v>
      </c>
      <c r="C5" s="4" t="s">
        <v>7</v>
      </c>
      <c r="D5" s="168" t="s">
        <v>18</v>
      </c>
      <c r="E5" s="169"/>
      <c r="F5" s="174" t="s">
        <v>13</v>
      </c>
      <c r="G5" s="175"/>
      <c r="H5" s="175"/>
      <c r="I5" s="176"/>
      <c r="J5" s="8">
        <v>1317</v>
      </c>
      <c r="K5" s="6" t="s">
        <v>15</v>
      </c>
      <c r="L5" s="7">
        <f>J5</f>
        <v>1317</v>
      </c>
      <c r="M5" s="4" t="s">
        <v>25</v>
      </c>
    </row>
    <row r="6" spans="1:13" ht="15" customHeight="1" x14ac:dyDescent="0.2">
      <c r="A6" s="3" t="s">
        <v>5</v>
      </c>
      <c r="B6" s="3">
        <v>1002</v>
      </c>
      <c r="C6" s="4" t="s">
        <v>10</v>
      </c>
      <c r="D6" s="170"/>
      <c r="E6" s="171"/>
      <c r="F6" s="177"/>
      <c r="G6" s="178"/>
      <c r="H6" s="178"/>
      <c r="I6" s="179"/>
      <c r="J6" s="5">
        <v>43</v>
      </c>
      <c r="K6" s="6" t="s">
        <v>15</v>
      </c>
      <c r="L6" s="7">
        <f t="shared" ref="L6:L10" si="0">J6</f>
        <v>43</v>
      </c>
      <c r="M6" s="4" t="s">
        <v>26</v>
      </c>
    </row>
    <row r="7" spans="1:13" ht="15" customHeight="1" x14ac:dyDescent="0.2">
      <c r="A7" s="3" t="s">
        <v>5</v>
      </c>
      <c r="B7" s="3">
        <v>1003</v>
      </c>
      <c r="C7" s="4" t="s">
        <v>8</v>
      </c>
      <c r="D7" s="170"/>
      <c r="E7" s="171"/>
      <c r="F7" s="174" t="s">
        <v>14</v>
      </c>
      <c r="G7" s="175"/>
      <c r="H7" s="175"/>
      <c r="I7" s="176"/>
      <c r="J7" s="5">
        <v>2701</v>
      </c>
      <c r="K7" s="6" t="s">
        <v>15</v>
      </c>
      <c r="L7" s="7">
        <f t="shared" si="0"/>
        <v>2701</v>
      </c>
      <c r="M7" s="4" t="s">
        <v>25</v>
      </c>
    </row>
    <row r="8" spans="1:13" ht="15" customHeight="1" x14ac:dyDescent="0.2">
      <c r="A8" s="3" t="s">
        <v>5</v>
      </c>
      <c r="B8" s="3">
        <v>1004</v>
      </c>
      <c r="C8" s="4" t="s">
        <v>9</v>
      </c>
      <c r="D8" s="170"/>
      <c r="E8" s="171"/>
      <c r="F8" s="177"/>
      <c r="G8" s="178"/>
      <c r="H8" s="178"/>
      <c r="I8" s="179"/>
      <c r="J8" s="5">
        <v>88</v>
      </c>
      <c r="K8" s="6" t="s">
        <v>15</v>
      </c>
      <c r="L8" s="7">
        <f t="shared" si="0"/>
        <v>88</v>
      </c>
      <c r="M8" s="4" t="s">
        <v>26</v>
      </c>
    </row>
    <row r="9" spans="1:13" ht="15" customHeight="1" x14ac:dyDescent="0.2">
      <c r="A9" s="3" t="s">
        <v>5</v>
      </c>
      <c r="B9" s="3">
        <v>1005</v>
      </c>
      <c r="C9" s="4" t="s">
        <v>11</v>
      </c>
      <c r="D9" s="170"/>
      <c r="E9" s="171"/>
      <c r="F9" s="165" t="s">
        <v>71</v>
      </c>
      <c r="G9" s="166"/>
      <c r="H9" s="166"/>
      <c r="I9" s="167"/>
      <c r="J9" s="5">
        <v>302</v>
      </c>
      <c r="K9" s="6" t="s">
        <v>15</v>
      </c>
      <c r="L9" s="7">
        <f t="shared" si="0"/>
        <v>302</v>
      </c>
      <c r="M9" s="151" t="s">
        <v>27</v>
      </c>
    </row>
    <row r="10" spans="1:13" ht="15" customHeight="1" x14ac:dyDescent="0.2">
      <c r="A10" s="3" t="s">
        <v>5</v>
      </c>
      <c r="B10" s="3">
        <v>1006</v>
      </c>
      <c r="C10" s="4" t="s">
        <v>12</v>
      </c>
      <c r="D10" s="172"/>
      <c r="E10" s="173"/>
      <c r="F10" s="165" t="s">
        <v>72</v>
      </c>
      <c r="G10" s="166"/>
      <c r="H10" s="166"/>
      <c r="I10" s="167"/>
      <c r="J10" s="5">
        <v>311</v>
      </c>
      <c r="K10" s="6" t="s">
        <v>15</v>
      </c>
      <c r="L10" s="7">
        <f t="shared" si="0"/>
        <v>311</v>
      </c>
      <c r="M10" s="153"/>
    </row>
    <row r="11" spans="1:13" ht="15" customHeight="1" x14ac:dyDescent="0.2">
      <c r="A11" s="3" t="s">
        <v>5</v>
      </c>
      <c r="B11" s="3">
        <v>1010</v>
      </c>
      <c r="C11" s="4" t="s">
        <v>19</v>
      </c>
      <c r="D11" s="155" t="s">
        <v>22</v>
      </c>
      <c r="E11" s="155"/>
      <c r="F11" s="155"/>
      <c r="G11" s="9"/>
      <c r="H11" s="16"/>
      <c r="I11" s="16" t="s">
        <v>23</v>
      </c>
      <c r="J11" s="10">
        <v>0.05</v>
      </c>
      <c r="K11" s="6" t="s">
        <v>24</v>
      </c>
      <c r="L11" s="4"/>
      <c r="M11" s="4" t="s">
        <v>25</v>
      </c>
    </row>
    <row r="12" spans="1:13" ht="15" customHeight="1" x14ac:dyDescent="0.2">
      <c r="A12" s="3" t="s">
        <v>5</v>
      </c>
      <c r="B12" s="3">
        <v>1011</v>
      </c>
      <c r="C12" s="4" t="s">
        <v>20</v>
      </c>
      <c r="D12" s="155"/>
      <c r="E12" s="155"/>
      <c r="F12" s="155"/>
      <c r="G12" s="9"/>
      <c r="H12" s="16"/>
      <c r="I12" s="16" t="s">
        <v>23</v>
      </c>
      <c r="J12" s="10">
        <v>0.05</v>
      </c>
      <c r="K12" s="6" t="s">
        <v>24</v>
      </c>
      <c r="L12" s="4"/>
      <c r="M12" s="4" t="s">
        <v>26</v>
      </c>
    </row>
    <row r="13" spans="1:13" ht="15" customHeight="1" x14ac:dyDescent="0.2">
      <c r="A13" s="3" t="s">
        <v>5</v>
      </c>
      <c r="B13" s="3">
        <v>1012</v>
      </c>
      <c r="C13" s="4" t="s">
        <v>21</v>
      </c>
      <c r="D13" s="155"/>
      <c r="E13" s="155"/>
      <c r="F13" s="155"/>
      <c r="G13" s="9"/>
      <c r="H13" s="16"/>
      <c r="I13" s="16" t="s">
        <v>23</v>
      </c>
      <c r="J13" s="10">
        <v>0.05</v>
      </c>
      <c r="K13" s="6" t="s">
        <v>24</v>
      </c>
      <c r="L13" s="4"/>
      <c r="M13" s="4" t="s">
        <v>27</v>
      </c>
    </row>
    <row r="14" spans="1:13" ht="15" customHeight="1" x14ac:dyDescent="0.2">
      <c r="A14" s="3" t="s">
        <v>5</v>
      </c>
      <c r="B14" s="3">
        <v>1013</v>
      </c>
      <c r="C14" s="4" t="s">
        <v>29</v>
      </c>
      <c r="D14" s="187" t="s">
        <v>31</v>
      </c>
      <c r="E14" s="187"/>
      <c r="F14" s="187"/>
      <c r="G14" s="15" t="s">
        <v>13</v>
      </c>
      <c r="H14" s="17"/>
      <c r="I14" s="17"/>
      <c r="J14" s="13">
        <v>192</v>
      </c>
      <c r="K14" s="6" t="s">
        <v>32</v>
      </c>
      <c r="L14" s="4">
        <f>-J14</f>
        <v>-192</v>
      </c>
      <c r="M14" s="151" t="s">
        <v>25</v>
      </c>
    </row>
    <row r="15" spans="1:13" ht="15" customHeight="1" x14ac:dyDescent="0.2">
      <c r="A15" s="3" t="s">
        <v>5</v>
      </c>
      <c r="B15" s="3">
        <v>1014</v>
      </c>
      <c r="C15" s="4" t="s">
        <v>30</v>
      </c>
      <c r="D15" s="187"/>
      <c r="E15" s="187"/>
      <c r="F15" s="187"/>
      <c r="G15" s="15" t="s">
        <v>14</v>
      </c>
      <c r="H15" s="17"/>
      <c r="I15" s="17"/>
      <c r="J15" s="13">
        <v>300</v>
      </c>
      <c r="K15" s="6" t="s">
        <v>32</v>
      </c>
      <c r="L15" s="4">
        <f>-J15</f>
        <v>-300</v>
      </c>
      <c r="M15" s="152"/>
    </row>
    <row r="16" spans="1:13" ht="15" customHeight="1" x14ac:dyDescent="0.2">
      <c r="A16" s="3" t="s">
        <v>5</v>
      </c>
      <c r="B16" s="3">
        <v>1015</v>
      </c>
      <c r="C16" s="4" t="s">
        <v>33</v>
      </c>
      <c r="D16" s="5" t="s">
        <v>53</v>
      </c>
      <c r="E16" s="13"/>
      <c r="F16" s="13"/>
      <c r="G16" s="13"/>
      <c r="H16" s="13"/>
      <c r="I16" s="13"/>
      <c r="J16" s="13">
        <v>80</v>
      </c>
      <c r="K16" s="6" t="s">
        <v>70</v>
      </c>
      <c r="L16" s="4">
        <f>J16</f>
        <v>80</v>
      </c>
      <c r="M16" s="152"/>
    </row>
    <row r="17" spans="1:13" ht="15" customHeight="1" x14ac:dyDescent="0.2">
      <c r="A17" s="3" t="s">
        <v>5</v>
      </c>
      <c r="B17" s="3">
        <v>1016</v>
      </c>
      <c r="C17" s="4" t="s">
        <v>34</v>
      </c>
      <c r="D17" s="5" t="s">
        <v>54</v>
      </c>
      <c r="E17" s="13"/>
      <c r="F17" s="13"/>
      <c r="G17" s="13"/>
      <c r="H17" s="13"/>
      <c r="I17" s="13"/>
      <c r="J17" s="13">
        <v>180</v>
      </c>
      <c r="K17" s="6" t="s">
        <v>70</v>
      </c>
      <c r="L17" s="4">
        <f t="shared" ref="L17:L30" si="1">J17</f>
        <v>180</v>
      </c>
      <c r="M17" s="152"/>
    </row>
    <row r="18" spans="1:13" ht="15" customHeight="1" x14ac:dyDescent="0.2">
      <c r="A18" s="3" t="s">
        <v>5</v>
      </c>
      <c r="B18" s="3">
        <v>1017</v>
      </c>
      <c r="C18" s="4" t="s">
        <v>35</v>
      </c>
      <c r="D18" s="5" t="s">
        <v>55</v>
      </c>
      <c r="E18" s="13"/>
      <c r="F18" s="13"/>
      <c r="G18" s="13"/>
      <c r="H18" s="13"/>
      <c r="I18" s="13"/>
      <c r="J18" s="13">
        <v>120</v>
      </c>
      <c r="K18" s="6" t="s">
        <v>70</v>
      </c>
      <c r="L18" s="4">
        <f t="shared" si="1"/>
        <v>120</v>
      </c>
      <c r="M18" s="152"/>
    </row>
    <row r="19" spans="1:13" ht="15" customHeight="1" x14ac:dyDescent="0.2">
      <c r="A19" s="3" t="s">
        <v>5</v>
      </c>
      <c r="B19" s="3">
        <v>1018</v>
      </c>
      <c r="C19" s="4" t="s">
        <v>36</v>
      </c>
      <c r="D19" s="5" t="s">
        <v>56</v>
      </c>
      <c r="E19" s="13"/>
      <c r="F19" s="13"/>
      <c r="G19" s="13"/>
      <c r="H19" s="13"/>
      <c r="I19" s="13"/>
      <c r="J19" s="13">
        <v>120</v>
      </c>
      <c r="K19" s="6" t="s">
        <v>70</v>
      </c>
      <c r="L19" s="4">
        <f t="shared" si="1"/>
        <v>120</v>
      </c>
      <c r="M19" s="152"/>
    </row>
    <row r="20" spans="1:13" ht="15" customHeight="1" x14ac:dyDescent="0.2">
      <c r="A20" s="3" t="s">
        <v>5</v>
      </c>
      <c r="B20" s="3">
        <v>1019</v>
      </c>
      <c r="C20" s="4" t="s">
        <v>37</v>
      </c>
      <c r="D20" s="188" t="s">
        <v>57</v>
      </c>
      <c r="E20" s="191" t="s">
        <v>62</v>
      </c>
      <c r="F20" s="192"/>
      <c r="G20" s="5" t="s">
        <v>58</v>
      </c>
      <c r="H20" s="13"/>
      <c r="I20" s="13"/>
      <c r="J20" s="13">
        <v>384</v>
      </c>
      <c r="K20" s="6" t="s">
        <v>70</v>
      </c>
      <c r="L20" s="4">
        <f t="shared" si="1"/>
        <v>384</v>
      </c>
      <c r="M20" s="152"/>
    </row>
    <row r="21" spans="1:13" ht="15" customHeight="1" x14ac:dyDescent="0.2">
      <c r="A21" s="3" t="s">
        <v>5</v>
      </c>
      <c r="B21" s="3">
        <v>1020</v>
      </c>
      <c r="C21" s="4" t="s">
        <v>38</v>
      </c>
      <c r="D21" s="189"/>
      <c r="E21" s="193"/>
      <c r="F21" s="194"/>
      <c r="G21" s="5" t="s">
        <v>59</v>
      </c>
      <c r="H21" s="13"/>
      <c r="I21" s="13"/>
      <c r="J21" s="13">
        <v>384</v>
      </c>
      <c r="K21" s="6" t="s">
        <v>70</v>
      </c>
      <c r="L21" s="4">
        <f t="shared" si="1"/>
        <v>384</v>
      </c>
      <c r="M21" s="152"/>
    </row>
    <row r="22" spans="1:13" ht="15" customHeight="1" x14ac:dyDescent="0.2">
      <c r="A22" s="3" t="s">
        <v>5</v>
      </c>
      <c r="B22" s="3">
        <v>1021</v>
      </c>
      <c r="C22" s="4" t="s">
        <v>39</v>
      </c>
      <c r="D22" s="189"/>
      <c r="E22" s="195"/>
      <c r="F22" s="196"/>
      <c r="G22" s="5" t="s">
        <v>60</v>
      </c>
      <c r="H22" s="13"/>
      <c r="I22" s="13"/>
      <c r="J22" s="13">
        <v>384</v>
      </c>
      <c r="K22" s="6" t="s">
        <v>70</v>
      </c>
      <c r="L22" s="4">
        <f t="shared" si="1"/>
        <v>384</v>
      </c>
      <c r="M22" s="152"/>
    </row>
    <row r="23" spans="1:13" ht="15" customHeight="1" x14ac:dyDescent="0.2">
      <c r="A23" s="3" t="s">
        <v>5</v>
      </c>
      <c r="B23" s="3">
        <v>1022</v>
      </c>
      <c r="C23" s="4" t="s">
        <v>40</v>
      </c>
      <c r="D23" s="190"/>
      <c r="E23" s="158" t="s">
        <v>63</v>
      </c>
      <c r="F23" s="160"/>
      <c r="G23" s="5" t="s">
        <v>61</v>
      </c>
      <c r="H23" s="13"/>
      <c r="I23" s="13"/>
      <c r="J23" s="13">
        <v>560</v>
      </c>
      <c r="K23" s="6" t="s">
        <v>70</v>
      </c>
      <c r="L23" s="4">
        <f t="shared" si="1"/>
        <v>560</v>
      </c>
      <c r="M23" s="152"/>
    </row>
    <row r="24" spans="1:13" ht="15" customHeight="1" x14ac:dyDescent="0.2">
      <c r="A24" s="3" t="s">
        <v>5</v>
      </c>
      <c r="B24" s="3">
        <v>1023</v>
      </c>
      <c r="C24" s="4" t="s">
        <v>41</v>
      </c>
      <c r="D24" s="5" t="s">
        <v>64</v>
      </c>
      <c r="E24" s="13"/>
      <c r="F24" s="13"/>
      <c r="G24" s="13"/>
      <c r="H24" s="13"/>
      <c r="I24" s="13"/>
      <c r="J24" s="13">
        <v>96</v>
      </c>
      <c r="K24" s="6" t="s">
        <v>70</v>
      </c>
      <c r="L24" s="4">
        <f t="shared" si="1"/>
        <v>96</v>
      </c>
      <c r="M24" s="152"/>
    </row>
    <row r="25" spans="1:13" ht="15" customHeight="1" x14ac:dyDescent="0.2">
      <c r="A25" s="3" t="s">
        <v>5</v>
      </c>
      <c r="B25" s="3">
        <v>1024</v>
      </c>
      <c r="C25" s="4" t="s">
        <v>42</v>
      </c>
      <c r="D25" s="163" t="s">
        <v>65</v>
      </c>
      <c r="E25" s="183"/>
      <c r="F25" s="188" t="s">
        <v>67</v>
      </c>
      <c r="G25" s="15" t="s">
        <v>13</v>
      </c>
      <c r="H25" s="17"/>
      <c r="I25" s="17"/>
      <c r="J25" s="13">
        <v>57</v>
      </c>
      <c r="K25" s="6" t="s">
        <v>70</v>
      </c>
      <c r="L25" s="4">
        <f t="shared" si="1"/>
        <v>57</v>
      </c>
      <c r="M25" s="152"/>
    </row>
    <row r="26" spans="1:13" ht="15" customHeight="1" x14ac:dyDescent="0.2">
      <c r="A26" s="3" t="s">
        <v>5</v>
      </c>
      <c r="B26" s="3">
        <v>1025</v>
      </c>
      <c r="C26" s="4" t="s">
        <v>43</v>
      </c>
      <c r="D26" s="164"/>
      <c r="E26" s="184"/>
      <c r="F26" s="190"/>
      <c r="G26" s="15" t="s">
        <v>14</v>
      </c>
      <c r="H26" s="17"/>
      <c r="I26" s="17"/>
      <c r="J26" s="13">
        <v>115</v>
      </c>
      <c r="K26" s="6" t="s">
        <v>70</v>
      </c>
      <c r="L26" s="4">
        <f t="shared" si="1"/>
        <v>115</v>
      </c>
      <c r="M26" s="152"/>
    </row>
    <row r="27" spans="1:13" ht="15" customHeight="1" x14ac:dyDescent="0.2">
      <c r="A27" s="3" t="s">
        <v>5</v>
      </c>
      <c r="B27" s="3">
        <v>1026</v>
      </c>
      <c r="C27" s="4" t="s">
        <v>44</v>
      </c>
      <c r="D27" s="164"/>
      <c r="E27" s="184"/>
      <c r="F27" s="188" t="s">
        <v>68</v>
      </c>
      <c r="G27" s="15" t="s">
        <v>13</v>
      </c>
      <c r="H27" s="17"/>
      <c r="I27" s="17"/>
      <c r="J27" s="13">
        <v>38</v>
      </c>
      <c r="K27" s="6" t="s">
        <v>70</v>
      </c>
      <c r="L27" s="4">
        <f t="shared" si="1"/>
        <v>38</v>
      </c>
      <c r="M27" s="152"/>
    </row>
    <row r="28" spans="1:13" ht="15" customHeight="1" x14ac:dyDescent="0.2">
      <c r="A28" s="3" t="s">
        <v>5</v>
      </c>
      <c r="B28" s="3">
        <v>1027</v>
      </c>
      <c r="C28" s="4" t="s">
        <v>45</v>
      </c>
      <c r="D28" s="164"/>
      <c r="E28" s="184"/>
      <c r="F28" s="190"/>
      <c r="G28" s="15" t="s">
        <v>14</v>
      </c>
      <c r="H28" s="17"/>
      <c r="I28" s="17"/>
      <c r="J28" s="13">
        <v>76</v>
      </c>
      <c r="K28" s="6" t="s">
        <v>70</v>
      </c>
      <c r="L28" s="4">
        <f t="shared" si="1"/>
        <v>76</v>
      </c>
      <c r="M28" s="152"/>
    </row>
    <row r="29" spans="1:13" ht="15" customHeight="1" x14ac:dyDescent="0.2">
      <c r="A29" s="3" t="s">
        <v>5</v>
      </c>
      <c r="B29" s="3">
        <v>1028</v>
      </c>
      <c r="C29" s="4" t="s">
        <v>46</v>
      </c>
      <c r="D29" s="164"/>
      <c r="E29" s="184"/>
      <c r="F29" s="188" t="s">
        <v>69</v>
      </c>
      <c r="G29" s="15" t="s">
        <v>13</v>
      </c>
      <c r="H29" s="17"/>
      <c r="I29" s="17"/>
      <c r="J29" s="13">
        <v>19</v>
      </c>
      <c r="K29" s="6" t="s">
        <v>70</v>
      </c>
      <c r="L29" s="4">
        <f t="shared" si="1"/>
        <v>19</v>
      </c>
      <c r="M29" s="152"/>
    </row>
    <row r="30" spans="1:13" ht="15" customHeight="1" x14ac:dyDescent="0.2">
      <c r="A30" s="3" t="s">
        <v>5</v>
      </c>
      <c r="B30" s="3">
        <v>1029</v>
      </c>
      <c r="C30" s="4" t="s">
        <v>47</v>
      </c>
      <c r="D30" s="185"/>
      <c r="E30" s="186"/>
      <c r="F30" s="190"/>
      <c r="G30" s="15" t="s">
        <v>14</v>
      </c>
      <c r="H30" s="17"/>
      <c r="I30" s="17"/>
      <c r="J30" s="13">
        <v>38</v>
      </c>
      <c r="K30" s="6" t="s">
        <v>70</v>
      </c>
      <c r="L30" s="4">
        <f t="shared" si="1"/>
        <v>38</v>
      </c>
      <c r="M30" s="152"/>
    </row>
    <row r="31" spans="1:13" ht="15" customHeight="1" x14ac:dyDescent="0.2">
      <c r="A31" s="3" t="s">
        <v>5</v>
      </c>
      <c r="B31" s="3">
        <v>1030</v>
      </c>
      <c r="C31" s="4" t="s">
        <v>48</v>
      </c>
      <c r="D31" s="163" t="s">
        <v>66</v>
      </c>
      <c r="E31" s="183"/>
      <c r="F31" s="5" t="s">
        <v>73</v>
      </c>
      <c r="G31" s="13"/>
      <c r="H31" s="13"/>
      <c r="I31" s="13"/>
      <c r="J31" s="13"/>
      <c r="K31" s="18" t="s">
        <v>74</v>
      </c>
      <c r="L31" s="4"/>
      <c r="M31" s="152"/>
    </row>
    <row r="32" spans="1:13" ht="15" customHeight="1" x14ac:dyDescent="0.2">
      <c r="A32" s="3" t="s">
        <v>5</v>
      </c>
      <c r="B32" s="3">
        <v>1031</v>
      </c>
      <c r="C32" s="4" t="s">
        <v>49</v>
      </c>
      <c r="D32" s="164"/>
      <c r="E32" s="184"/>
      <c r="F32" s="5" t="s">
        <v>78</v>
      </c>
      <c r="G32" s="13"/>
      <c r="H32" s="13"/>
      <c r="I32" s="13"/>
      <c r="J32" s="13"/>
      <c r="K32" s="18" t="s">
        <v>75</v>
      </c>
      <c r="L32" s="4"/>
      <c r="M32" s="152"/>
    </row>
    <row r="33" spans="1:13" ht="15" customHeight="1" x14ac:dyDescent="0.2">
      <c r="A33" s="3" t="s">
        <v>5</v>
      </c>
      <c r="B33" s="3">
        <v>1032</v>
      </c>
      <c r="C33" s="4" t="s">
        <v>50</v>
      </c>
      <c r="D33" s="164"/>
      <c r="E33" s="184"/>
      <c r="F33" s="5" t="s">
        <v>79</v>
      </c>
      <c r="G33" s="13"/>
      <c r="H33" s="13"/>
      <c r="I33" s="13"/>
      <c r="J33" s="13"/>
      <c r="K33" s="18" t="s">
        <v>76</v>
      </c>
      <c r="L33" s="4"/>
      <c r="M33" s="152"/>
    </row>
    <row r="34" spans="1:13" ht="15" customHeight="1" x14ac:dyDescent="0.2">
      <c r="A34" s="3" t="s">
        <v>5</v>
      </c>
      <c r="B34" s="3">
        <v>1033</v>
      </c>
      <c r="C34" s="4" t="s">
        <v>51</v>
      </c>
      <c r="D34" s="185"/>
      <c r="E34" s="186"/>
      <c r="F34" s="5" t="s">
        <v>80</v>
      </c>
      <c r="G34" s="13"/>
      <c r="H34" s="13"/>
      <c r="I34" s="13"/>
      <c r="J34" s="13"/>
      <c r="K34" s="18" t="s">
        <v>77</v>
      </c>
      <c r="L34" s="4"/>
      <c r="M34" s="153"/>
    </row>
    <row r="35" spans="1:13" ht="15" customHeight="1" x14ac:dyDescent="0.2">
      <c r="B35" s="2"/>
      <c r="C35" s="12"/>
    </row>
    <row r="36" spans="1:13" ht="15" customHeight="1" x14ac:dyDescent="0.2">
      <c r="A36" s="1" t="s">
        <v>52</v>
      </c>
    </row>
    <row r="37" spans="1:13" ht="15" customHeight="1" x14ac:dyDescent="0.2">
      <c r="A37" s="149" t="s">
        <v>0</v>
      </c>
      <c r="B37" s="149"/>
      <c r="C37" s="149" t="s">
        <v>3</v>
      </c>
      <c r="D37" s="149" t="s">
        <v>4</v>
      </c>
      <c r="E37" s="149"/>
      <c r="F37" s="149"/>
      <c r="G37" s="149"/>
      <c r="H37" s="149"/>
      <c r="I37" s="149"/>
      <c r="J37" s="149"/>
      <c r="K37" s="149"/>
      <c r="L37" s="150" t="s">
        <v>16</v>
      </c>
      <c r="M37" s="150" t="s">
        <v>17</v>
      </c>
    </row>
    <row r="38" spans="1:13" ht="15" customHeight="1" x14ac:dyDescent="0.2">
      <c r="A38" s="3" t="s">
        <v>1</v>
      </c>
      <c r="B38" s="3" t="s">
        <v>2</v>
      </c>
      <c r="C38" s="149"/>
      <c r="D38" s="149"/>
      <c r="E38" s="149"/>
      <c r="F38" s="149"/>
      <c r="G38" s="149"/>
      <c r="H38" s="149"/>
      <c r="I38" s="149"/>
      <c r="J38" s="149"/>
      <c r="K38" s="149"/>
      <c r="L38" s="149"/>
      <c r="M38" s="149"/>
    </row>
    <row r="39" spans="1:13" ht="15" customHeight="1" x14ac:dyDescent="0.2">
      <c r="A39" s="3" t="s">
        <v>5</v>
      </c>
      <c r="B39" s="3">
        <v>1050</v>
      </c>
      <c r="C39" s="4" t="s">
        <v>82</v>
      </c>
      <c r="D39" s="168" t="s">
        <v>18</v>
      </c>
      <c r="E39" s="169"/>
      <c r="F39" s="174" t="s">
        <v>13</v>
      </c>
      <c r="G39" s="175"/>
      <c r="H39" s="176"/>
      <c r="I39" s="8">
        <v>1317</v>
      </c>
      <c r="J39" s="6" t="s">
        <v>15</v>
      </c>
      <c r="K39" s="180" t="s">
        <v>81</v>
      </c>
      <c r="L39" s="7">
        <f>ROUND(I39*0.7,0)</f>
        <v>922</v>
      </c>
      <c r="M39" s="4" t="s">
        <v>25</v>
      </c>
    </row>
    <row r="40" spans="1:13" ht="15" customHeight="1" x14ac:dyDescent="0.2">
      <c r="A40" s="3" t="s">
        <v>5</v>
      </c>
      <c r="B40" s="3">
        <v>1051</v>
      </c>
      <c r="C40" s="4" t="s">
        <v>83</v>
      </c>
      <c r="D40" s="170"/>
      <c r="E40" s="171"/>
      <c r="F40" s="177"/>
      <c r="G40" s="178"/>
      <c r="H40" s="179"/>
      <c r="I40" s="5">
        <v>43</v>
      </c>
      <c r="J40" s="6" t="s">
        <v>15</v>
      </c>
      <c r="K40" s="181"/>
      <c r="L40" s="7">
        <f t="shared" ref="L40:L44" si="2">ROUND(I40*0.7,0)</f>
        <v>30</v>
      </c>
      <c r="M40" s="4" t="s">
        <v>26</v>
      </c>
    </row>
    <row r="41" spans="1:13" ht="15" customHeight="1" x14ac:dyDescent="0.2">
      <c r="A41" s="3" t="s">
        <v>5</v>
      </c>
      <c r="B41" s="3">
        <v>1052</v>
      </c>
      <c r="C41" s="4" t="s">
        <v>84</v>
      </c>
      <c r="D41" s="170"/>
      <c r="E41" s="171"/>
      <c r="F41" s="174" t="s">
        <v>14</v>
      </c>
      <c r="G41" s="175"/>
      <c r="H41" s="176"/>
      <c r="I41" s="5">
        <v>2701</v>
      </c>
      <c r="J41" s="6" t="s">
        <v>15</v>
      </c>
      <c r="K41" s="181"/>
      <c r="L41" s="7">
        <f t="shared" si="2"/>
        <v>1891</v>
      </c>
      <c r="M41" s="4" t="s">
        <v>25</v>
      </c>
    </row>
    <row r="42" spans="1:13" ht="15" customHeight="1" x14ac:dyDescent="0.2">
      <c r="A42" s="3" t="s">
        <v>5</v>
      </c>
      <c r="B42" s="3">
        <v>1053</v>
      </c>
      <c r="C42" s="4" t="s">
        <v>85</v>
      </c>
      <c r="D42" s="170"/>
      <c r="E42" s="171"/>
      <c r="F42" s="177"/>
      <c r="G42" s="178"/>
      <c r="H42" s="179"/>
      <c r="I42" s="5">
        <v>88</v>
      </c>
      <c r="J42" s="6" t="s">
        <v>15</v>
      </c>
      <c r="K42" s="181"/>
      <c r="L42" s="7">
        <f t="shared" si="2"/>
        <v>62</v>
      </c>
      <c r="M42" s="4" t="s">
        <v>26</v>
      </c>
    </row>
    <row r="43" spans="1:13" ht="15" customHeight="1" x14ac:dyDescent="0.2">
      <c r="A43" s="3" t="s">
        <v>5</v>
      </c>
      <c r="B43" s="3">
        <v>1054</v>
      </c>
      <c r="C43" s="4" t="s">
        <v>86</v>
      </c>
      <c r="D43" s="170"/>
      <c r="E43" s="171"/>
      <c r="F43" s="165" t="s">
        <v>13</v>
      </c>
      <c r="G43" s="166"/>
      <c r="H43" s="167"/>
      <c r="I43" s="5">
        <v>302</v>
      </c>
      <c r="J43" s="6" t="s">
        <v>15</v>
      </c>
      <c r="K43" s="181"/>
      <c r="L43" s="7">
        <f t="shared" si="2"/>
        <v>211</v>
      </c>
      <c r="M43" s="151" t="s">
        <v>27</v>
      </c>
    </row>
    <row r="44" spans="1:13" ht="15" customHeight="1" x14ac:dyDescent="0.2">
      <c r="A44" s="3" t="s">
        <v>5</v>
      </c>
      <c r="B44" s="3">
        <v>1055</v>
      </c>
      <c r="C44" s="4" t="s">
        <v>87</v>
      </c>
      <c r="D44" s="172"/>
      <c r="E44" s="173"/>
      <c r="F44" s="165" t="s">
        <v>14</v>
      </c>
      <c r="G44" s="166"/>
      <c r="H44" s="167"/>
      <c r="I44" s="5">
        <v>311</v>
      </c>
      <c r="J44" s="6" t="s">
        <v>15</v>
      </c>
      <c r="K44" s="182"/>
      <c r="L44" s="7">
        <f t="shared" si="2"/>
        <v>218</v>
      </c>
      <c r="M44" s="153"/>
    </row>
    <row r="46" spans="1:13" ht="15" customHeight="1" x14ac:dyDescent="0.2">
      <c r="A46" s="11" t="s">
        <v>88</v>
      </c>
    </row>
    <row r="47" spans="1:13" ht="15" customHeight="1" x14ac:dyDescent="0.2">
      <c r="A47" s="149" t="s">
        <v>0</v>
      </c>
      <c r="B47" s="149"/>
      <c r="C47" s="149" t="s">
        <v>3</v>
      </c>
      <c r="D47" s="149" t="s">
        <v>4</v>
      </c>
      <c r="E47" s="149"/>
      <c r="F47" s="149"/>
      <c r="G47" s="149"/>
      <c r="H47" s="149"/>
      <c r="I47" s="149"/>
      <c r="J47" s="149"/>
      <c r="K47" s="149"/>
      <c r="L47" s="150" t="s">
        <v>16</v>
      </c>
      <c r="M47" s="150" t="s">
        <v>17</v>
      </c>
    </row>
    <row r="48" spans="1:13" ht="15" customHeight="1" x14ac:dyDescent="0.2">
      <c r="A48" s="3" t="s">
        <v>1</v>
      </c>
      <c r="B48" s="3" t="s">
        <v>2</v>
      </c>
      <c r="C48" s="149"/>
      <c r="D48" s="149"/>
      <c r="E48" s="149"/>
      <c r="F48" s="149"/>
      <c r="G48" s="149"/>
      <c r="H48" s="149"/>
      <c r="I48" s="149"/>
      <c r="J48" s="149"/>
      <c r="K48" s="149"/>
      <c r="L48" s="149"/>
      <c r="M48" s="149"/>
    </row>
    <row r="49" spans="1:13" ht="15" customHeight="1" x14ac:dyDescent="0.2">
      <c r="A49" s="3" t="s">
        <v>5</v>
      </c>
      <c r="B49" s="3">
        <v>1101</v>
      </c>
      <c r="C49" s="4" t="s">
        <v>89</v>
      </c>
      <c r="D49" s="168" t="s">
        <v>18</v>
      </c>
      <c r="E49" s="169"/>
      <c r="F49" s="174" t="s">
        <v>13</v>
      </c>
      <c r="G49" s="175"/>
      <c r="H49" s="175"/>
      <c r="I49" s="176"/>
      <c r="J49" s="8">
        <v>1317</v>
      </c>
      <c r="K49" s="6" t="s">
        <v>15</v>
      </c>
      <c r="L49" s="7">
        <f>J49</f>
        <v>1317</v>
      </c>
      <c r="M49" s="4" t="s">
        <v>25</v>
      </c>
    </row>
    <row r="50" spans="1:13" ht="15" customHeight="1" x14ac:dyDescent="0.2">
      <c r="A50" s="3" t="s">
        <v>5</v>
      </c>
      <c r="B50" s="3">
        <v>1102</v>
      </c>
      <c r="C50" s="4" t="s">
        <v>90</v>
      </c>
      <c r="D50" s="170"/>
      <c r="E50" s="171"/>
      <c r="F50" s="177"/>
      <c r="G50" s="178"/>
      <c r="H50" s="178"/>
      <c r="I50" s="179"/>
      <c r="J50" s="5">
        <v>43</v>
      </c>
      <c r="K50" s="6" t="s">
        <v>15</v>
      </c>
      <c r="L50" s="7">
        <f t="shared" ref="L50:L54" si="3">J50</f>
        <v>43</v>
      </c>
      <c r="M50" s="4" t="s">
        <v>26</v>
      </c>
    </row>
    <row r="51" spans="1:13" ht="15" customHeight="1" x14ac:dyDescent="0.2">
      <c r="A51" s="3" t="s">
        <v>5</v>
      </c>
      <c r="B51" s="3">
        <v>1103</v>
      </c>
      <c r="C51" s="4" t="s">
        <v>91</v>
      </c>
      <c r="D51" s="170"/>
      <c r="E51" s="171"/>
      <c r="F51" s="174" t="s">
        <v>14</v>
      </c>
      <c r="G51" s="175"/>
      <c r="H51" s="175"/>
      <c r="I51" s="176"/>
      <c r="J51" s="5">
        <v>2701</v>
      </c>
      <c r="K51" s="6" t="s">
        <v>15</v>
      </c>
      <c r="L51" s="7">
        <f t="shared" si="3"/>
        <v>2701</v>
      </c>
      <c r="M51" s="4" t="s">
        <v>25</v>
      </c>
    </row>
    <row r="52" spans="1:13" ht="15" customHeight="1" x14ac:dyDescent="0.2">
      <c r="A52" s="3" t="s">
        <v>5</v>
      </c>
      <c r="B52" s="3">
        <v>1104</v>
      </c>
      <c r="C52" s="4" t="s">
        <v>92</v>
      </c>
      <c r="D52" s="170"/>
      <c r="E52" s="171"/>
      <c r="F52" s="177"/>
      <c r="G52" s="178"/>
      <c r="H52" s="178"/>
      <c r="I52" s="179"/>
      <c r="J52" s="5">
        <v>88</v>
      </c>
      <c r="K52" s="6" t="s">
        <v>15</v>
      </c>
      <c r="L52" s="7">
        <f t="shared" si="3"/>
        <v>88</v>
      </c>
      <c r="M52" s="4" t="s">
        <v>26</v>
      </c>
    </row>
    <row r="53" spans="1:13" ht="15" customHeight="1" x14ac:dyDescent="0.2">
      <c r="A53" s="3" t="s">
        <v>5</v>
      </c>
      <c r="B53" s="3">
        <v>1105</v>
      </c>
      <c r="C53" s="4" t="s">
        <v>93</v>
      </c>
      <c r="D53" s="170"/>
      <c r="E53" s="171"/>
      <c r="F53" s="165" t="s">
        <v>71</v>
      </c>
      <c r="G53" s="166"/>
      <c r="H53" s="166"/>
      <c r="I53" s="167"/>
      <c r="J53" s="5">
        <v>302</v>
      </c>
      <c r="K53" s="6" t="s">
        <v>15</v>
      </c>
      <c r="L53" s="7">
        <f t="shared" si="3"/>
        <v>302</v>
      </c>
      <c r="M53" s="151" t="s">
        <v>27</v>
      </c>
    </row>
    <row r="54" spans="1:13" ht="15" customHeight="1" x14ac:dyDescent="0.2">
      <c r="A54" s="3" t="s">
        <v>5</v>
      </c>
      <c r="B54" s="3">
        <v>1106</v>
      </c>
      <c r="C54" s="4" t="s">
        <v>94</v>
      </c>
      <c r="D54" s="172"/>
      <c r="E54" s="173"/>
      <c r="F54" s="165" t="s">
        <v>72</v>
      </c>
      <c r="G54" s="166"/>
      <c r="H54" s="166"/>
      <c r="I54" s="167"/>
      <c r="J54" s="5">
        <v>311</v>
      </c>
      <c r="K54" s="6" t="s">
        <v>15</v>
      </c>
      <c r="L54" s="7">
        <f t="shared" si="3"/>
        <v>311</v>
      </c>
      <c r="M54" s="153"/>
    </row>
    <row r="55" spans="1:13" ht="15" customHeight="1" x14ac:dyDescent="0.2">
      <c r="A55" s="3" t="s">
        <v>5</v>
      </c>
      <c r="B55" s="3">
        <v>1110</v>
      </c>
      <c r="C55" s="4" t="s">
        <v>95</v>
      </c>
      <c r="D55" s="155" t="s">
        <v>22</v>
      </c>
      <c r="E55" s="155"/>
      <c r="F55" s="155"/>
      <c r="G55" s="9"/>
      <c r="H55" s="16"/>
      <c r="I55" s="16" t="s">
        <v>23</v>
      </c>
      <c r="J55" s="10">
        <v>0.05</v>
      </c>
      <c r="K55" s="6" t="s">
        <v>24</v>
      </c>
      <c r="L55" s="4"/>
      <c r="M55" s="4" t="s">
        <v>25</v>
      </c>
    </row>
    <row r="56" spans="1:13" ht="15" customHeight="1" x14ac:dyDescent="0.2">
      <c r="A56" s="3" t="s">
        <v>5</v>
      </c>
      <c r="B56" s="3">
        <v>1111</v>
      </c>
      <c r="C56" s="4" t="s">
        <v>96</v>
      </c>
      <c r="D56" s="155"/>
      <c r="E56" s="155"/>
      <c r="F56" s="155"/>
      <c r="G56" s="9"/>
      <c r="H56" s="16"/>
      <c r="I56" s="16" t="s">
        <v>23</v>
      </c>
      <c r="J56" s="10">
        <v>0.05</v>
      </c>
      <c r="K56" s="6" t="s">
        <v>24</v>
      </c>
      <c r="L56" s="4"/>
      <c r="M56" s="4" t="s">
        <v>26</v>
      </c>
    </row>
    <row r="57" spans="1:13" ht="15" customHeight="1" x14ac:dyDescent="0.2">
      <c r="A57" s="3" t="s">
        <v>5</v>
      </c>
      <c r="B57" s="3">
        <v>1112</v>
      </c>
      <c r="C57" s="4" t="s">
        <v>97</v>
      </c>
      <c r="D57" s="155"/>
      <c r="E57" s="155"/>
      <c r="F57" s="155"/>
      <c r="G57" s="9"/>
      <c r="H57" s="16"/>
      <c r="I57" s="16" t="s">
        <v>23</v>
      </c>
      <c r="J57" s="10">
        <v>0.05</v>
      </c>
      <c r="K57" s="6" t="s">
        <v>24</v>
      </c>
      <c r="L57" s="4"/>
      <c r="M57" s="4" t="s">
        <v>27</v>
      </c>
    </row>
    <row r="58" spans="1:13" ht="15" customHeight="1" x14ac:dyDescent="0.2">
      <c r="A58" s="3" t="s">
        <v>5</v>
      </c>
      <c r="B58" s="3">
        <v>1113</v>
      </c>
      <c r="C58" s="4" t="s">
        <v>98</v>
      </c>
      <c r="D58" s="187" t="s">
        <v>31</v>
      </c>
      <c r="E58" s="187"/>
      <c r="F58" s="187"/>
      <c r="G58" s="15" t="s">
        <v>13</v>
      </c>
      <c r="H58" s="17"/>
      <c r="I58" s="17"/>
      <c r="J58" s="13">
        <v>192</v>
      </c>
      <c r="K58" s="6" t="s">
        <v>32</v>
      </c>
      <c r="L58" s="4">
        <f>-J58</f>
        <v>-192</v>
      </c>
      <c r="M58" s="151" t="s">
        <v>25</v>
      </c>
    </row>
    <row r="59" spans="1:13" ht="15" customHeight="1" x14ac:dyDescent="0.2">
      <c r="A59" s="3" t="s">
        <v>5</v>
      </c>
      <c r="B59" s="3">
        <v>1114</v>
      </c>
      <c r="C59" s="4" t="s">
        <v>99</v>
      </c>
      <c r="D59" s="187"/>
      <c r="E59" s="187"/>
      <c r="F59" s="187"/>
      <c r="G59" s="15" t="s">
        <v>14</v>
      </c>
      <c r="H59" s="17"/>
      <c r="I59" s="17"/>
      <c r="J59" s="13">
        <v>300</v>
      </c>
      <c r="K59" s="6" t="s">
        <v>32</v>
      </c>
      <c r="L59" s="4">
        <f>-J59</f>
        <v>-300</v>
      </c>
      <c r="M59" s="152"/>
    </row>
    <row r="60" spans="1:13" ht="15" customHeight="1" x14ac:dyDescent="0.2">
      <c r="A60" s="3" t="s">
        <v>5</v>
      </c>
      <c r="B60" s="3">
        <v>1115</v>
      </c>
      <c r="C60" s="4" t="s">
        <v>100</v>
      </c>
      <c r="D60" s="5" t="s">
        <v>53</v>
      </c>
      <c r="E60" s="13"/>
      <c r="F60" s="13"/>
      <c r="G60" s="13"/>
      <c r="H60" s="13"/>
      <c r="I60" s="13"/>
      <c r="J60" s="13">
        <v>80</v>
      </c>
      <c r="K60" s="6" t="s">
        <v>70</v>
      </c>
      <c r="L60" s="4">
        <f>J60</f>
        <v>80</v>
      </c>
      <c r="M60" s="152"/>
    </row>
    <row r="61" spans="1:13" ht="15" customHeight="1" x14ac:dyDescent="0.2">
      <c r="A61" s="3" t="s">
        <v>5</v>
      </c>
      <c r="B61" s="3">
        <v>1116</v>
      </c>
      <c r="C61" s="4" t="s">
        <v>101</v>
      </c>
      <c r="D61" s="5" t="s">
        <v>54</v>
      </c>
      <c r="E61" s="13"/>
      <c r="F61" s="13"/>
      <c r="G61" s="13"/>
      <c r="H61" s="13"/>
      <c r="I61" s="13"/>
      <c r="J61" s="13">
        <v>180</v>
      </c>
      <c r="K61" s="6" t="s">
        <v>70</v>
      </c>
      <c r="L61" s="4">
        <f t="shared" ref="L61:L74" si="4">J61</f>
        <v>180</v>
      </c>
      <c r="M61" s="152"/>
    </row>
    <row r="62" spans="1:13" ht="15" customHeight="1" x14ac:dyDescent="0.2">
      <c r="A62" s="3" t="s">
        <v>5</v>
      </c>
      <c r="B62" s="3">
        <v>1117</v>
      </c>
      <c r="C62" s="4" t="s">
        <v>102</v>
      </c>
      <c r="D62" s="5" t="s">
        <v>55</v>
      </c>
      <c r="E62" s="13"/>
      <c r="F62" s="13"/>
      <c r="G62" s="13"/>
      <c r="H62" s="13"/>
      <c r="I62" s="13"/>
      <c r="J62" s="13">
        <v>120</v>
      </c>
      <c r="K62" s="6" t="s">
        <v>70</v>
      </c>
      <c r="L62" s="4">
        <f t="shared" si="4"/>
        <v>120</v>
      </c>
      <c r="M62" s="152"/>
    </row>
    <row r="63" spans="1:13" ht="15" customHeight="1" x14ac:dyDescent="0.2">
      <c r="A63" s="3" t="s">
        <v>5</v>
      </c>
      <c r="B63" s="3">
        <v>1118</v>
      </c>
      <c r="C63" s="4" t="s">
        <v>103</v>
      </c>
      <c r="D63" s="5" t="s">
        <v>56</v>
      </c>
      <c r="E63" s="13"/>
      <c r="F63" s="13"/>
      <c r="G63" s="13"/>
      <c r="H63" s="13"/>
      <c r="I63" s="13"/>
      <c r="J63" s="13">
        <v>120</v>
      </c>
      <c r="K63" s="6" t="s">
        <v>70</v>
      </c>
      <c r="L63" s="4">
        <f t="shared" si="4"/>
        <v>120</v>
      </c>
      <c r="M63" s="152"/>
    </row>
    <row r="64" spans="1:13" ht="15" customHeight="1" x14ac:dyDescent="0.2">
      <c r="A64" s="3" t="s">
        <v>5</v>
      </c>
      <c r="B64" s="3">
        <v>1119</v>
      </c>
      <c r="C64" s="4" t="s">
        <v>104</v>
      </c>
      <c r="D64" s="188" t="s">
        <v>57</v>
      </c>
      <c r="E64" s="191" t="s">
        <v>62</v>
      </c>
      <c r="F64" s="192"/>
      <c r="G64" s="5" t="s">
        <v>58</v>
      </c>
      <c r="H64" s="13"/>
      <c r="I64" s="13"/>
      <c r="J64" s="13">
        <v>384</v>
      </c>
      <c r="K64" s="6" t="s">
        <v>70</v>
      </c>
      <c r="L64" s="4">
        <f t="shared" si="4"/>
        <v>384</v>
      </c>
      <c r="M64" s="152"/>
    </row>
    <row r="65" spans="1:13" ht="15" customHeight="1" x14ac:dyDescent="0.2">
      <c r="A65" s="3" t="s">
        <v>5</v>
      </c>
      <c r="B65" s="3">
        <v>1120</v>
      </c>
      <c r="C65" s="4" t="s">
        <v>105</v>
      </c>
      <c r="D65" s="189"/>
      <c r="E65" s="193"/>
      <c r="F65" s="194"/>
      <c r="G65" s="5" t="s">
        <v>59</v>
      </c>
      <c r="H65" s="13"/>
      <c r="I65" s="13"/>
      <c r="J65" s="13">
        <v>384</v>
      </c>
      <c r="K65" s="6" t="s">
        <v>70</v>
      </c>
      <c r="L65" s="4">
        <f t="shared" si="4"/>
        <v>384</v>
      </c>
      <c r="M65" s="152"/>
    </row>
    <row r="66" spans="1:13" ht="15" customHeight="1" x14ac:dyDescent="0.2">
      <c r="A66" s="3" t="s">
        <v>5</v>
      </c>
      <c r="B66" s="3">
        <v>1121</v>
      </c>
      <c r="C66" s="4" t="s">
        <v>106</v>
      </c>
      <c r="D66" s="189"/>
      <c r="E66" s="195"/>
      <c r="F66" s="196"/>
      <c r="G66" s="5" t="s">
        <v>60</v>
      </c>
      <c r="H66" s="13"/>
      <c r="I66" s="13"/>
      <c r="J66" s="13">
        <v>384</v>
      </c>
      <c r="K66" s="6" t="s">
        <v>70</v>
      </c>
      <c r="L66" s="4">
        <f t="shared" si="4"/>
        <v>384</v>
      </c>
      <c r="M66" s="152"/>
    </row>
    <row r="67" spans="1:13" ht="15" customHeight="1" x14ac:dyDescent="0.2">
      <c r="A67" s="3" t="s">
        <v>5</v>
      </c>
      <c r="B67" s="3">
        <v>1122</v>
      </c>
      <c r="C67" s="4" t="s">
        <v>107</v>
      </c>
      <c r="D67" s="190"/>
      <c r="E67" s="158" t="s">
        <v>63</v>
      </c>
      <c r="F67" s="160"/>
      <c r="G67" s="5" t="s">
        <v>61</v>
      </c>
      <c r="H67" s="13"/>
      <c r="I67" s="13"/>
      <c r="J67" s="13">
        <v>560</v>
      </c>
      <c r="K67" s="6" t="s">
        <v>70</v>
      </c>
      <c r="L67" s="4">
        <f t="shared" si="4"/>
        <v>560</v>
      </c>
      <c r="M67" s="152"/>
    </row>
    <row r="68" spans="1:13" ht="15" customHeight="1" x14ac:dyDescent="0.2">
      <c r="A68" s="3" t="s">
        <v>5</v>
      </c>
      <c r="B68" s="3">
        <v>1123</v>
      </c>
      <c r="C68" s="4" t="s">
        <v>108</v>
      </c>
      <c r="D68" s="5" t="s">
        <v>64</v>
      </c>
      <c r="E68" s="13"/>
      <c r="F68" s="13"/>
      <c r="G68" s="13"/>
      <c r="H68" s="13"/>
      <c r="I68" s="13"/>
      <c r="J68" s="13">
        <v>96</v>
      </c>
      <c r="K68" s="6" t="s">
        <v>70</v>
      </c>
      <c r="L68" s="4">
        <f t="shared" si="4"/>
        <v>96</v>
      </c>
      <c r="M68" s="152"/>
    </row>
    <row r="69" spans="1:13" ht="15" customHeight="1" x14ac:dyDescent="0.2">
      <c r="A69" s="3" t="s">
        <v>5</v>
      </c>
      <c r="B69" s="3">
        <v>1124</v>
      </c>
      <c r="C69" s="4" t="s">
        <v>109</v>
      </c>
      <c r="D69" s="163" t="s">
        <v>65</v>
      </c>
      <c r="E69" s="183"/>
      <c r="F69" s="188" t="s">
        <v>67</v>
      </c>
      <c r="G69" s="15" t="s">
        <v>13</v>
      </c>
      <c r="H69" s="17"/>
      <c r="I69" s="17"/>
      <c r="J69" s="13">
        <v>57</v>
      </c>
      <c r="K69" s="6" t="s">
        <v>70</v>
      </c>
      <c r="L69" s="4">
        <f t="shared" si="4"/>
        <v>57</v>
      </c>
      <c r="M69" s="152"/>
    </row>
    <row r="70" spans="1:13" ht="15" customHeight="1" x14ac:dyDescent="0.2">
      <c r="A70" s="3" t="s">
        <v>5</v>
      </c>
      <c r="B70" s="3">
        <v>1125</v>
      </c>
      <c r="C70" s="4" t="s">
        <v>110</v>
      </c>
      <c r="D70" s="164"/>
      <c r="E70" s="184"/>
      <c r="F70" s="190"/>
      <c r="G70" s="15" t="s">
        <v>14</v>
      </c>
      <c r="H70" s="17"/>
      <c r="I70" s="17"/>
      <c r="J70" s="13">
        <v>115</v>
      </c>
      <c r="K70" s="6" t="s">
        <v>70</v>
      </c>
      <c r="L70" s="4">
        <f t="shared" si="4"/>
        <v>115</v>
      </c>
      <c r="M70" s="152"/>
    </row>
    <row r="71" spans="1:13" ht="15" customHeight="1" x14ac:dyDescent="0.2">
      <c r="A71" s="3" t="s">
        <v>5</v>
      </c>
      <c r="B71" s="3">
        <v>1126</v>
      </c>
      <c r="C71" s="4" t="s">
        <v>111</v>
      </c>
      <c r="D71" s="164"/>
      <c r="E71" s="184"/>
      <c r="F71" s="188" t="s">
        <v>68</v>
      </c>
      <c r="G71" s="15" t="s">
        <v>13</v>
      </c>
      <c r="H71" s="17"/>
      <c r="I71" s="17"/>
      <c r="J71" s="13">
        <v>38</v>
      </c>
      <c r="K71" s="6" t="s">
        <v>70</v>
      </c>
      <c r="L71" s="4">
        <f t="shared" si="4"/>
        <v>38</v>
      </c>
      <c r="M71" s="152"/>
    </row>
    <row r="72" spans="1:13" ht="15" customHeight="1" x14ac:dyDescent="0.2">
      <c r="A72" s="3" t="s">
        <v>5</v>
      </c>
      <c r="B72" s="3">
        <v>1127</v>
      </c>
      <c r="C72" s="4" t="s">
        <v>112</v>
      </c>
      <c r="D72" s="164"/>
      <c r="E72" s="184"/>
      <c r="F72" s="190"/>
      <c r="G72" s="15" t="s">
        <v>14</v>
      </c>
      <c r="H72" s="17"/>
      <c r="I72" s="17"/>
      <c r="J72" s="13">
        <v>76</v>
      </c>
      <c r="K72" s="6" t="s">
        <v>70</v>
      </c>
      <c r="L72" s="4">
        <f t="shared" si="4"/>
        <v>76</v>
      </c>
      <c r="M72" s="152"/>
    </row>
    <row r="73" spans="1:13" ht="15" customHeight="1" x14ac:dyDescent="0.2">
      <c r="A73" s="3" t="s">
        <v>5</v>
      </c>
      <c r="B73" s="3">
        <v>1128</v>
      </c>
      <c r="C73" s="4" t="s">
        <v>113</v>
      </c>
      <c r="D73" s="164"/>
      <c r="E73" s="184"/>
      <c r="F73" s="188" t="s">
        <v>69</v>
      </c>
      <c r="G73" s="15" t="s">
        <v>13</v>
      </c>
      <c r="H73" s="17"/>
      <c r="I73" s="17"/>
      <c r="J73" s="13">
        <v>19</v>
      </c>
      <c r="K73" s="6" t="s">
        <v>70</v>
      </c>
      <c r="L73" s="4">
        <f t="shared" si="4"/>
        <v>19</v>
      </c>
      <c r="M73" s="152"/>
    </row>
    <row r="74" spans="1:13" ht="15" customHeight="1" x14ac:dyDescent="0.2">
      <c r="A74" s="3" t="s">
        <v>5</v>
      </c>
      <c r="B74" s="3">
        <v>1129</v>
      </c>
      <c r="C74" s="4" t="s">
        <v>114</v>
      </c>
      <c r="D74" s="185"/>
      <c r="E74" s="186"/>
      <c r="F74" s="190"/>
      <c r="G74" s="15" t="s">
        <v>14</v>
      </c>
      <c r="H74" s="17"/>
      <c r="I74" s="17"/>
      <c r="J74" s="13">
        <v>38</v>
      </c>
      <c r="K74" s="6" t="s">
        <v>70</v>
      </c>
      <c r="L74" s="4">
        <f t="shared" si="4"/>
        <v>38</v>
      </c>
      <c r="M74" s="152"/>
    </row>
    <row r="75" spans="1:13" ht="15" customHeight="1" x14ac:dyDescent="0.2">
      <c r="A75" s="3" t="s">
        <v>5</v>
      </c>
      <c r="B75" s="3">
        <v>1130</v>
      </c>
      <c r="C75" s="4" t="s">
        <v>115</v>
      </c>
      <c r="D75" s="163" t="s">
        <v>66</v>
      </c>
      <c r="E75" s="183"/>
      <c r="F75" s="5" t="s">
        <v>73</v>
      </c>
      <c r="G75" s="13"/>
      <c r="H75" s="13"/>
      <c r="I75" s="13"/>
      <c r="J75" s="13"/>
      <c r="K75" s="18" t="s">
        <v>74</v>
      </c>
      <c r="L75" s="4"/>
      <c r="M75" s="152"/>
    </row>
    <row r="76" spans="1:13" ht="15" customHeight="1" x14ac:dyDescent="0.2">
      <c r="A76" s="3" t="s">
        <v>5</v>
      </c>
      <c r="B76" s="3">
        <v>1131</v>
      </c>
      <c r="C76" s="4" t="s">
        <v>116</v>
      </c>
      <c r="D76" s="164"/>
      <c r="E76" s="184"/>
      <c r="F76" s="5" t="s">
        <v>78</v>
      </c>
      <c r="G76" s="13"/>
      <c r="H76" s="13"/>
      <c r="I76" s="13"/>
      <c r="J76" s="13"/>
      <c r="K76" s="18" t="s">
        <v>75</v>
      </c>
      <c r="L76" s="4"/>
      <c r="M76" s="152"/>
    </row>
    <row r="77" spans="1:13" ht="15" customHeight="1" x14ac:dyDescent="0.2">
      <c r="A77" s="3" t="s">
        <v>5</v>
      </c>
      <c r="B77" s="3">
        <v>1132</v>
      </c>
      <c r="C77" s="4" t="s">
        <v>117</v>
      </c>
      <c r="D77" s="164"/>
      <c r="E77" s="184"/>
      <c r="F77" s="5" t="s">
        <v>79</v>
      </c>
      <c r="G77" s="13"/>
      <c r="H77" s="13"/>
      <c r="I77" s="13"/>
      <c r="J77" s="13"/>
      <c r="K77" s="18" t="s">
        <v>76</v>
      </c>
      <c r="L77" s="4"/>
      <c r="M77" s="152"/>
    </row>
    <row r="78" spans="1:13" ht="15" customHeight="1" x14ac:dyDescent="0.2">
      <c r="A78" s="3" t="s">
        <v>5</v>
      </c>
      <c r="B78" s="3">
        <v>1133</v>
      </c>
      <c r="C78" s="4" t="s">
        <v>118</v>
      </c>
      <c r="D78" s="185"/>
      <c r="E78" s="186"/>
      <c r="F78" s="5" t="s">
        <v>80</v>
      </c>
      <c r="G78" s="13"/>
      <c r="H78" s="13"/>
      <c r="I78" s="13"/>
      <c r="J78" s="13"/>
      <c r="K78" s="18" t="s">
        <v>77</v>
      </c>
      <c r="L78" s="4"/>
      <c r="M78" s="153"/>
    </row>
    <row r="79" spans="1:13" ht="15" customHeight="1" x14ac:dyDescent="0.2">
      <c r="B79" s="2"/>
      <c r="C79" s="12"/>
    </row>
    <row r="80" spans="1:13" ht="15" customHeight="1" x14ac:dyDescent="0.2">
      <c r="A80" s="1" t="s">
        <v>52</v>
      </c>
    </row>
    <row r="81" spans="1:13" ht="15" customHeight="1" x14ac:dyDescent="0.2">
      <c r="A81" s="149" t="s">
        <v>0</v>
      </c>
      <c r="B81" s="149"/>
      <c r="C81" s="149" t="s">
        <v>3</v>
      </c>
      <c r="D81" s="149" t="s">
        <v>4</v>
      </c>
      <c r="E81" s="149"/>
      <c r="F81" s="149"/>
      <c r="G81" s="149"/>
      <c r="H81" s="149"/>
      <c r="I81" s="149"/>
      <c r="J81" s="149"/>
      <c r="K81" s="149"/>
      <c r="L81" s="150" t="s">
        <v>16</v>
      </c>
      <c r="M81" s="150" t="s">
        <v>17</v>
      </c>
    </row>
    <row r="82" spans="1:13" ht="15" customHeight="1" x14ac:dyDescent="0.2">
      <c r="A82" s="3" t="s">
        <v>1</v>
      </c>
      <c r="B82" s="3" t="s">
        <v>2</v>
      </c>
      <c r="C82" s="149"/>
      <c r="D82" s="149"/>
      <c r="E82" s="149"/>
      <c r="F82" s="149"/>
      <c r="G82" s="149"/>
      <c r="H82" s="149"/>
      <c r="I82" s="149"/>
      <c r="J82" s="149"/>
      <c r="K82" s="149"/>
      <c r="L82" s="149"/>
      <c r="M82" s="149"/>
    </row>
    <row r="83" spans="1:13" ht="15" customHeight="1" x14ac:dyDescent="0.2">
      <c r="A83" s="3" t="s">
        <v>5</v>
      </c>
      <c r="B83" s="3">
        <v>1150</v>
      </c>
      <c r="C83" s="4" t="s">
        <v>119</v>
      </c>
      <c r="D83" s="168" t="s">
        <v>18</v>
      </c>
      <c r="E83" s="169"/>
      <c r="F83" s="174" t="s">
        <v>13</v>
      </c>
      <c r="G83" s="175"/>
      <c r="H83" s="176"/>
      <c r="I83" s="8">
        <v>1317</v>
      </c>
      <c r="J83" s="6" t="s">
        <v>15</v>
      </c>
      <c r="K83" s="180" t="s">
        <v>81</v>
      </c>
      <c r="L83" s="7">
        <f>ROUND(I83*0.7,0)</f>
        <v>922</v>
      </c>
      <c r="M83" s="4" t="s">
        <v>25</v>
      </c>
    </row>
    <row r="84" spans="1:13" ht="15" customHeight="1" x14ac:dyDescent="0.2">
      <c r="A84" s="3" t="s">
        <v>5</v>
      </c>
      <c r="B84" s="3">
        <v>1151</v>
      </c>
      <c r="C84" s="4" t="s">
        <v>120</v>
      </c>
      <c r="D84" s="170"/>
      <c r="E84" s="171"/>
      <c r="F84" s="177"/>
      <c r="G84" s="178"/>
      <c r="H84" s="179"/>
      <c r="I84" s="5">
        <v>43</v>
      </c>
      <c r="J84" s="6" t="s">
        <v>15</v>
      </c>
      <c r="K84" s="181"/>
      <c r="L84" s="7">
        <f t="shared" ref="L84:L88" si="5">ROUND(I84*0.7,0)</f>
        <v>30</v>
      </c>
      <c r="M84" s="4" t="s">
        <v>26</v>
      </c>
    </row>
    <row r="85" spans="1:13" ht="15" customHeight="1" x14ac:dyDescent="0.2">
      <c r="A85" s="3" t="s">
        <v>5</v>
      </c>
      <c r="B85" s="3">
        <v>1152</v>
      </c>
      <c r="C85" s="4" t="s">
        <v>121</v>
      </c>
      <c r="D85" s="170"/>
      <c r="E85" s="171"/>
      <c r="F85" s="174" t="s">
        <v>14</v>
      </c>
      <c r="G85" s="175"/>
      <c r="H85" s="176"/>
      <c r="I85" s="5">
        <v>2701</v>
      </c>
      <c r="J85" s="6" t="s">
        <v>15</v>
      </c>
      <c r="K85" s="181"/>
      <c r="L85" s="7">
        <f t="shared" si="5"/>
        <v>1891</v>
      </c>
      <c r="M85" s="4" t="s">
        <v>25</v>
      </c>
    </row>
    <row r="86" spans="1:13" ht="15" customHeight="1" x14ac:dyDescent="0.2">
      <c r="A86" s="3" t="s">
        <v>5</v>
      </c>
      <c r="B86" s="3">
        <v>1153</v>
      </c>
      <c r="C86" s="4" t="s">
        <v>122</v>
      </c>
      <c r="D86" s="170"/>
      <c r="E86" s="171"/>
      <c r="F86" s="177"/>
      <c r="G86" s="178"/>
      <c r="H86" s="179"/>
      <c r="I86" s="5">
        <v>88</v>
      </c>
      <c r="J86" s="6" t="s">
        <v>15</v>
      </c>
      <c r="K86" s="181"/>
      <c r="L86" s="7">
        <f t="shared" si="5"/>
        <v>62</v>
      </c>
      <c r="M86" s="4" t="s">
        <v>26</v>
      </c>
    </row>
    <row r="87" spans="1:13" ht="15" customHeight="1" x14ac:dyDescent="0.2">
      <c r="A87" s="3" t="s">
        <v>5</v>
      </c>
      <c r="B87" s="3">
        <v>1154</v>
      </c>
      <c r="C87" s="4" t="s">
        <v>123</v>
      </c>
      <c r="D87" s="170"/>
      <c r="E87" s="171"/>
      <c r="F87" s="165" t="s">
        <v>13</v>
      </c>
      <c r="G87" s="166"/>
      <c r="H87" s="167"/>
      <c r="I87" s="5">
        <v>302</v>
      </c>
      <c r="J87" s="6" t="s">
        <v>15</v>
      </c>
      <c r="K87" s="181"/>
      <c r="L87" s="7">
        <f t="shared" si="5"/>
        <v>211</v>
      </c>
      <c r="M87" s="151" t="s">
        <v>27</v>
      </c>
    </row>
    <row r="88" spans="1:13" ht="15" customHeight="1" x14ac:dyDescent="0.2">
      <c r="A88" s="3" t="s">
        <v>5</v>
      </c>
      <c r="B88" s="3">
        <v>1155</v>
      </c>
      <c r="C88" s="4" t="s">
        <v>124</v>
      </c>
      <c r="D88" s="172"/>
      <c r="E88" s="173"/>
      <c r="F88" s="165" t="s">
        <v>14</v>
      </c>
      <c r="G88" s="166"/>
      <c r="H88" s="167"/>
      <c r="I88" s="5">
        <v>311</v>
      </c>
      <c r="J88" s="6" t="s">
        <v>15</v>
      </c>
      <c r="K88" s="182"/>
      <c r="L88" s="7">
        <f t="shared" si="5"/>
        <v>218</v>
      </c>
      <c r="M88" s="153"/>
    </row>
  </sheetData>
  <mergeCells count="68">
    <mergeCell ref="A3:B3"/>
    <mergeCell ref="D3:K4"/>
    <mergeCell ref="L3:L4"/>
    <mergeCell ref="M3:M4"/>
    <mergeCell ref="C3:C4"/>
    <mergeCell ref="A37:B37"/>
    <mergeCell ref="C37:C38"/>
    <mergeCell ref="D37:K38"/>
    <mergeCell ref="L37:L38"/>
    <mergeCell ref="M37:M38"/>
    <mergeCell ref="M43:M44"/>
    <mergeCell ref="K39:K44"/>
    <mergeCell ref="D11:F13"/>
    <mergeCell ref="M9:M10"/>
    <mergeCell ref="D14:F15"/>
    <mergeCell ref="D5:E10"/>
    <mergeCell ref="D20:D23"/>
    <mergeCell ref="D39:E44"/>
    <mergeCell ref="F39:H40"/>
    <mergeCell ref="F41:H42"/>
    <mergeCell ref="F43:H43"/>
    <mergeCell ref="F44:H44"/>
    <mergeCell ref="M14:M34"/>
    <mergeCell ref="F5:I6"/>
    <mergeCell ref="F7:I8"/>
    <mergeCell ref="F9:I9"/>
    <mergeCell ref="F10:I10"/>
    <mergeCell ref="E23:F23"/>
    <mergeCell ref="E20:F22"/>
    <mergeCell ref="D25:E30"/>
    <mergeCell ref="D31:E34"/>
    <mergeCell ref="F25:F26"/>
    <mergeCell ref="F27:F28"/>
    <mergeCell ref="F29:F30"/>
    <mergeCell ref="A47:B47"/>
    <mergeCell ref="C47:C48"/>
    <mergeCell ref="D47:K48"/>
    <mergeCell ref="L47:L48"/>
    <mergeCell ref="M47:M48"/>
    <mergeCell ref="F54:I54"/>
    <mergeCell ref="D55:F57"/>
    <mergeCell ref="D58:F59"/>
    <mergeCell ref="M58:M78"/>
    <mergeCell ref="D64:D67"/>
    <mergeCell ref="E64:F66"/>
    <mergeCell ref="E67:F67"/>
    <mergeCell ref="D69:E74"/>
    <mergeCell ref="F69:F70"/>
    <mergeCell ref="F71:F72"/>
    <mergeCell ref="D49:E54"/>
    <mergeCell ref="F49:I50"/>
    <mergeCell ref="F51:I52"/>
    <mergeCell ref="F53:I53"/>
    <mergeCell ref="M53:M54"/>
    <mergeCell ref="F73:F74"/>
    <mergeCell ref="D75:E78"/>
    <mergeCell ref="A81:B81"/>
    <mergeCell ref="C81:C82"/>
    <mergeCell ref="D81:K82"/>
    <mergeCell ref="M81:M82"/>
    <mergeCell ref="M87:M88"/>
    <mergeCell ref="F88:H88"/>
    <mergeCell ref="L81:L82"/>
    <mergeCell ref="D83:E88"/>
    <mergeCell ref="F83:H84"/>
    <mergeCell ref="K83:K88"/>
    <mergeCell ref="F85:H86"/>
    <mergeCell ref="F87:H87"/>
  </mergeCells>
  <phoneticPr fontId="2"/>
  <pageMargins left="0" right="0" top="0.59055118110236227" bottom="0"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view="pageBreakPreview" zoomScale="60" zoomScaleNormal="100" workbookViewId="0">
      <selection activeCell="B9" sqref="B9"/>
    </sheetView>
  </sheetViews>
  <sheetFormatPr defaultColWidth="9" defaultRowHeight="23.4" x14ac:dyDescent="0.2"/>
  <cols>
    <col min="1" max="1" width="12.6640625" style="35" customWidth="1"/>
    <col min="2" max="2" width="60.6640625" style="35" customWidth="1"/>
    <col min="3" max="3" width="12.6640625" style="35" customWidth="1"/>
    <col min="4" max="16384" width="9" style="35"/>
  </cols>
  <sheetData>
    <row r="1" spans="1:3" x14ac:dyDescent="0.2">
      <c r="C1"/>
    </row>
    <row r="3" spans="1:3" x14ac:dyDescent="0.2">
      <c r="B3" s="36" t="s">
        <v>337</v>
      </c>
    </row>
    <row r="4" spans="1:3" x14ac:dyDescent="0.2">
      <c r="B4" s="37" t="s">
        <v>338</v>
      </c>
    </row>
    <row r="5" spans="1:3" x14ac:dyDescent="0.2">
      <c r="B5" s="50" t="s">
        <v>438</v>
      </c>
    </row>
    <row r="6" spans="1:3" x14ac:dyDescent="0.2">
      <c r="B6" s="51"/>
    </row>
    <row r="7" spans="1:3" x14ac:dyDescent="0.2">
      <c r="B7" s="52" t="s">
        <v>439</v>
      </c>
    </row>
    <row r="9" spans="1:3" x14ac:dyDescent="0.2">
      <c r="A9" s="38" t="s">
        <v>424</v>
      </c>
      <c r="C9" s="40"/>
    </row>
    <row r="10" spans="1:3" ht="60" customHeight="1" x14ac:dyDescent="0.2">
      <c r="C10" s="39"/>
    </row>
    <row r="11" spans="1:3" x14ac:dyDescent="0.2">
      <c r="A11" s="38" t="s">
        <v>425</v>
      </c>
      <c r="C11" s="40"/>
    </row>
    <row r="12" spans="1:3" ht="60" customHeight="1" x14ac:dyDescent="0.2">
      <c r="C12" s="39"/>
    </row>
    <row r="13" spans="1:3" x14ac:dyDescent="0.2">
      <c r="A13" s="38" t="s">
        <v>426</v>
      </c>
      <c r="C13" s="40"/>
    </row>
    <row r="14" spans="1:3" ht="60" customHeight="1" x14ac:dyDescent="0.2">
      <c r="C14" s="39"/>
    </row>
    <row r="15" spans="1:3" x14ac:dyDescent="0.2">
      <c r="A15" s="38" t="s">
        <v>427</v>
      </c>
      <c r="C15" s="40"/>
    </row>
    <row r="16" spans="1:3" ht="60" customHeight="1" x14ac:dyDescent="0.2">
      <c r="C16" s="39"/>
    </row>
    <row r="17" spans="1:2" x14ac:dyDescent="0.2">
      <c r="A17" s="38" t="s">
        <v>428</v>
      </c>
    </row>
    <row r="21" spans="1:2" x14ac:dyDescent="0.2">
      <c r="B21" s="71" t="s">
        <v>437</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2"/>
  <sheetViews>
    <sheetView view="pageBreakPreview" zoomScaleNormal="100" zoomScaleSheetLayoutView="100" workbookViewId="0">
      <selection activeCell="C5" sqref="C5"/>
    </sheetView>
  </sheetViews>
  <sheetFormatPr defaultColWidth="9" defaultRowHeight="10.8" x14ac:dyDescent="0.2"/>
  <cols>
    <col min="1" max="1" width="3.6640625" style="1" customWidth="1"/>
    <col min="2" max="2" width="4.6640625" style="1" customWidth="1"/>
    <col min="3" max="3" width="33.33203125" style="1" bestFit="1" customWidth="1"/>
    <col min="4" max="4" width="8.6640625" style="45" customWidth="1"/>
    <col min="5" max="5" width="5.6640625" style="45" customWidth="1"/>
    <col min="6" max="7" width="4.6640625" style="45" customWidth="1"/>
    <col min="8" max="8" width="37.6640625" style="1" customWidth="1"/>
    <col min="9" max="10" width="12.109375" style="1" customWidth="1"/>
    <col min="11" max="11" width="6.6640625" style="1" customWidth="1"/>
    <col min="12" max="12" width="8.6640625" style="1" customWidth="1"/>
    <col min="13" max="13" width="15.21875" style="1" customWidth="1"/>
    <col min="14" max="16384" width="9" style="1"/>
  </cols>
  <sheetData>
    <row r="1" spans="1:12" ht="15" customHeight="1" x14ac:dyDescent="0.2">
      <c r="K1" s="203" t="s">
        <v>422</v>
      </c>
      <c r="L1" s="203"/>
    </row>
    <row r="2" spans="1:12" ht="15" customHeight="1" x14ac:dyDescent="0.2">
      <c r="A2" s="53" t="s">
        <v>429</v>
      </c>
      <c r="B2" s="53"/>
      <c r="C2" s="53"/>
      <c r="D2" s="54"/>
      <c r="E2" s="54"/>
      <c r="F2" s="54"/>
      <c r="G2" s="54"/>
      <c r="H2" s="53"/>
      <c r="I2" s="53"/>
      <c r="J2" s="53"/>
      <c r="K2" s="210" t="s">
        <v>440</v>
      </c>
      <c r="L2" s="210"/>
    </row>
    <row r="3" spans="1:12" ht="15" customHeight="1" x14ac:dyDescent="0.2">
      <c r="A3" s="222" t="s">
        <v>0</v>
      </c>
      <c r="B3" s="222"/>
      <c r="C3" s="223" t="s">
        <v>3</v>
      </c>
      <c r="D3" s="223" t="s">
        <v>4</v>
      </c>
      <c r="E3" s="223"/>
      <c r="F3" s="223"/>
      <c r="G3" s="223"/>
      <c r="H3" s="223"/>
      <c r="I3" s="223"/>
      <c r="J3" s="223"/>
      <c r="K3" s="224" t="s">
        <v>16</v>
      </c>
      <c r="L3" s="224" t="s">
        <v>17</v>
      </c>
    </row>
    <row r="4" spans="1:12" ht="15" customHeight="1" x14ac:dyDescent="0.2">
      <c r="A4" s="55" t="s">
        <v>1</v>
      </c>
      <c r="B4" s="55" t="s">
        <v>2</v>
      </c>
      <c r="C4" s="223"/>
      <c r="D4" s="223"/>
      <c r="E4" s="223"/>
      <c r="F4" s="223"/>
      <c r="G4" s="223"/>
      <c r="H4" s="223"/>
      <c r="I4" s="223"/>
      <c r="J4" s="223"/>
      <c r="K4" s="223"/>
      <c r="L4" s="223"/>
    </row>
    <row r="5" spans="1:12" ht="21.9" customHeight="1" x14ac:dyDescent="0.2">
      <c r="A5" s="55" t="s">
        <v>225</v>
      </c>
      <c r="B5" s="55">
        <v>1111</v>
      </c>
      <c r="C5" s="56" t="s">
        <v>226</v>
      </c>
      <c r="D5" s="204" t="s">
        <v>249</v>
      </c>
      <c r="E5" s="205"/>
      <c r="F5" s="205"/>
      <c r="G5" s="206"/>
      <c r="H5" s="49" t="s">
        <v>412</v>
      </c>
      <c r="I5" s="57"/>
      <c r="J5" s="58"/>
      <c r="K5" s="78">
        <v>1176</v>
      </c>
      <c r="L5" s="65" t="s">
        <v>25</v>
      </c>
    </row>
    <row r="6" spans="1:12" ht="21.9" customHeight="1" x14ac:dyDescent="0.2">
      <c r="A6" s="55" t="s">
        <v>225</v>
      </c>
      <c r="B6" s="55">
        <v>2111</v>
      </c>
      <c r="C6" s="56" t="s">
        <v>227</v>
      </c>
      <c r="D6" s="207"/>
      <c r="E6" s="208"/>
      <c r="F6" s="208"/>
      <c r="G6" s="209"/>
      <c r="H6" s="49" t="s">
        <v>412</v>
      </c>
      <c r="I6" s="57"/>
      <c r="J6" s="58"/>
      <c r="K6" s="78">
        <v>39</v>
      </c>
      <c r="L6" s="65" t="s">
        <v>26</v>
      </c>
    </row>
    <row r="7" spans="1:12" ht="21.9" customHeight="1" x14ac:dyDescent="0.2">
      <c r="A7" s="55" t="s">
        <v>225</v>
      </c>
      <c r="B7" s="55">
        <v>1211</v>
      </c>
      <c r="C7" s="56" t="s">
        <v>228</v>
      </c>
      <c r="D7" s="204" t="s">
        <v>250</v>
      </c>
      <c r="E7" s="205"/>
      <c r="F7" s="205"/>
      <c r="G7" s="206"/>
      <c r="H7" s="49" t="s">
        <v>413</v>
      </c>
      <c r="I7" s="57"/>
      <c r="J7" s="58"/>
      <c r="K7" s="78">
        <v>2349</v>
      </c>
      <c r="L7" s="65" t="s">
        <v>25</v>
      </c>
    </row>
    <row r="8" spans="1:12" ht="21.9" customHeight="1" x14ac:dyDescent="0.2">
      <c r="A8" s="55" t="s">
        <v>225</v>
      </c>
      <c r="B8" s="55">
        <v>2211</v>
      </c>
      <c r="C8" s="56" t="s">
        <v>229</v>
      </c>
      <c r="D8" s="207"/>
      <c r="E8" s="208"/>
      <c r="F8" s="208"/>
      <c r="G8" s="209"/>
      <c r="H8" s="49" t="s">
        <v>414</v>
      </c>
      <c r="I8" s="57"/>
      <c r="J8" s="58"/>
      <c r="K8" s="78">
        <v>77</v>
      </c>
      <c r="L8" s="65" t="s">
        <v>26</v>
      </c>
    </row>
    <row r="9" spans="1:12" ht="21.9" customHeight="1" x14ac:dyDescent="0.2">
      <c r="A9" s="55" t="s">
        <v>225</v>
      </c>
      <c r="B9" s="55">
        <v>1321</v>
      </c>
      <c r="C9" s="56" t="s">
        <v>230</v>
      </c>
      <c r="D9" s="204" t="s">
        <v>251</v>
      </c>
      <c r="E9" s="205"/>
      <c r="F9" s="205"/>
      <c r="G9" s="206"/>
      <c r="H9" s="49" t="s">
        <v>415</v>
      </c>
      <c r="I9" s="57"/>
      <c r="J9" s="58"/>
      <c r="K9" s="78">
        <v>3727</v>
      </c>
      <c r="L9" s="65" t="s">
        <v>25</v>
      </c>
    </row>
    <row r="10" spans="1:12" ht="21.9" customHeight="1" x14ac:dyDescent="0.2">
      <c r="A10" s="55" t="s">
        <v>225</v>
      </c>
      <c r="B10" s="55">
        <v>2321</v>
      </c>
      <c r="C10" s="56" t="s">
        <v>231</v>
      </c>
      <c r="D10" s="207"/>
      <c r="E10" s="208"/>
      <c r="F10" s="208"/>
      <c r="G10" s="209"/>
      <c r="H10" s="49" t="s">
        <v>416</v>
      </c>
      <c r="I10" s="57"/>
      <c r="J10" s="58"/>
      <c r="K10" s="78">
        <v>123</v>
      </c>
      <c r="L10" s="65" t="s">
        <v>26</v>
      </c>
    </row>
    <row r="11" spans="1:12" ht="21.9" customHeight="1" x14ac:dyDescent="0.2">
      <c r="A11" s="55" t="s">
        <v>225</v>
      </c>
      <c r="B11" s="55">
        <v>2411</v>
      </c>
      <c r="C11" s="56" t="s">
        <v>232</v>
      </c>
      <c r="D11" s="200" t="s">
        <v>252</v>
      </c>
      <c r="E11" s="201"/>
      <c r="F11" s="201"/>
      <c r="G11" s="202"/>
      <c r="H11" s="49" t="s">
        <v>412</v>
      </c>
      <c r="I11" s="305"/>
      <c r="J11" s="58"/>
      <c r="K11" s="78">
        <v>268</v>
      </c>
      <c r="L11" s="65" t="s">
        <v>27</v>
      </c>
    </row>
    <row r="12" spans="1:12" ht="21.9" customHeight="1" x14ac:dyDescent="0.2">
      <c r="A12" s="55" t="s">
        <v>225</v>
      </c>
      <c r="B12" s="55">
        <v>2511</v>
      </c>
      <c r="C12" s="56" t="s">
        <v>233</v>
      </c>
      <c r="D12" s="200" t="s">
        <v>253</v>
      </c>
      <c r="E12" s="201"/>
      <c r="F12" s="201"/>
      <c r="G12" s="202"/>
      <c r="H12" s="49" t="s">
        <v>417</v>
      </c>
      <c r="I12" s="57"/>
      <c r="J12" s="58"/>
      <c r="K12" s="78">
        <v>272</v>
      </c>
      <c r="L12" s="66"/>
    </row>
    <row r="13" spans="1:12" ht="21.9" customHeight="1" x14ac:dyDescent="0.2">
      <c r="A13" s="55" t="s">
        <v>225</v>
      </c>
      <c r="B13" s="55">
        <v>2621</v>
      </c>
      <c r="C13" s="56" t="s">
        <v>234</v>
      </c>
      <c r="D13" s="200" t="s">
        <v>420</v>
      </c>
      <c r="E13" s="201"/>
      <c r="F13" s="201"/>
      <c r="G13" s="202"/>
      <c r="H13" s="49" t="s">
        <v>418</v>
      </c>
      <c r="I13" s="57"/>
      <c r="J13" s="58"/>
      <c r="K13" s="78">
        <v>287</v>
      </c>
      <c r="L13" s="66"/>
    </row>
    <row r="14" spans="1:12" ht="21.9" customHeight="1" x14ac:dyDescent="0.2">
      <c r="A14" s="55" t="s">
        <v>225</v>
      </c>
      <c r="B14" s="55">
        <v>1411</v>
      </c>
      <c r="C14" s="56" t="s">
        <v>235</v>
      </c>
      <c r="D14" s="200" t="s">
        <v>254</v>
      </c>
      <c r="E14" s="201"/>
      <c r="F14" s="201"/>
      <c r="G14" s="202"/>
      <c r="H14" s="49" t="s">
        <v>419</v>
      </c>
      <c r="I14" s="57"/>
      <c r="J14" s="58"/>
      <c r="K14" s="78">
        <v>167</v>
      </c>
      <c r="L14" s="66"/>
    </row>
    <row r="15" spans="1:12" ht="21.9" customHeight="1" x14ac:dyDescent="0.2">
      <c r="A15" s="72" t="s">
        <v>225</v>
      </c>
      <c r="B15" s="72">
        <v>6001</v>
      </c>
      <c r="C15" s="73" t="s">
        <v>373</v>
      </c>
      <c r="D15" s="197" t="s">
        <v>371</v>
      </c>
      <c r="E15" s="198"/>
      <c r="F15" s="198"/>
      <c r="G15" s="199"/>
      <c r="H15" s="74" t="s">
        <v>23</v>
      </c>
      <c r="I15" s="75">
        <v>0.1</v>
      </c>
      <c r="J15" s="76" t="s">
        <v>372</v>
      </c>
      <c r="K15" s="73"/>
      <c r="L15" s="77" t="s">
        <v>25</v>
      </c>
    </row>
    <row r="16" spans="1:12" ht="21.9" customHeight="1" x14ac:dyDescent="0.2">
      <c r="A16" s="55" t="s">
        <v>225</v>
      </c>
      <c r="B16" s="55">
        <v>8000</v>
      </c>
      <c r="C16" s="56" t="s">
        <v>236</v>
      </c>
      <c r="D16" s="214" t="s">
        <v>181</v>
      </c>
      <c r="E16" s="214"/>
      <c r="F16" s="214"/>
      <c r="G16" s="214"/>
      <c r="H16" s="60" t="s">
        <v>23</v>
      </c>
      <c r="I16" s="61">
        <v>0.15</v>
      </c>
      <c r="J16" s="41" t="s">
        <v>24</v>
      </c>
      <c r="K16" s="56"/>
      <c r="L16" s="59" t="s">
        <v>25</v>
      </c>
    </row>
    <row r="17" spans="1:12" ht="21.9" customHeight="1" x14ac:dyDescent="0.2">
      <c r="A17" s="55" t="s">
        <v>225</v>
      </c>
      <c r="B17" s="55">
        <v>8001</v>
      </c>
      <c r="C17" s="56" t="s">
        <v>237</v>
      </c>
      <c r="D17" s="214"/>
      <c r="E17" s="214"/>
      <c r="F17" s="214"/>
      <c r="G17" s="214"/>
      <c r="H17" s="60" t="s">
        <v>23</v>
      </c>
      <c r="I17" s="61">
        <v>0.15</v>
      </c>
      <c r="J17" s="41" t="s">
        <v>24</v>
      </c>
      <c r="K17" s="56"/>
      <c r="L17" s="59" t="s">
        <v>26</v>
      </c>
    </row>
    <row r="18" spans="1:12" ht="21.9" customHeight="1" x14ac:dyDescent="0.2">
      <c r="A18" s="55" t="s">
        <v>225</v>
      </c>
      <c r="B18" s="55">
        <v>8002</v>
      </c>
      <c r="C18" s="56" t="s">
        <v>238</v>
      </c>
      <c r="D18" s="214"/>
      <c r="E18" s="214"/>
      <c r="F18" s="214"/>
      <c r="G18" s="214"/>
      <c r="H18" s="60" t="s">
        <v>23</v>
      </c>
      <c r="I18" s="61">
        <v>0.15</v>
      </c>
      <c r="J18" s="41" t="s">
        <v>24</v>
      </c>
      <c r="K18" s="56"/>
      <c r="L18" s="59" t="s">
        <v>198</v>
      </c>
    </row>
    <row r="19" spans="1:12" ht="21.9" customHeight="1" x14ac:dyDescent="0.2">
      <c r="A19" s="55" t="s">
        <v>225</v>
      </c>
      <c r="B19" s="55">
        <v>8100</v>
      </c>
      <c r="C19" s="56" t="s">
        <v>239</v>
      </c>
      <c r="D19" s="214" t="s">
        <v>182</v>
      </c>
      <c r="E19" s="214"/>
      <c r="F19" s="214"/>
      <c r="G19" s="214"/>
      <c r="H19" s="60" t="s">
        <v>23</v>
      </c>
      <c r="I19" s="61">
        <v>0.1</v>
      </c>
      <c r="J19" s="41" t="s">
        <v>24</v>
      </c>
      <c r="K19" s="56"/>
      <c r="L19" s="59" t="s">
        <v>25</v>
      </c>
    </row>
    <row r="20" spans="1:12" ht="21.9" customHeight="1" x14ac:dyDescent="0.2">
      <c r="A20" s="55" t="s">
        <v>225</v>
      </c>
      <c r="B20" s="55">
        <v>8101</v>
      </c>
      <c r="C20" s="56" t="s">
        <v>240</v>
      </c>
      <c r="D20" s="214"/>
      <c r="E20" s="214"/>
      <c r="F20" s="214"/>
      <c r="G20" s="214"/>
      <c r="H20" s="60" t="s">
        <v>23</v>
      </c>
      <c r="I20" s="61">
        <v>0.1</v>
      </c>
      <c r="J20" s="41" t="s">
        <v>24</v>
      </c>
      <c r="K20" s="56"/>
      <c r="L20" s="59" t="s">
        <v>26</v>
      </c>
    </row>
    <row r="21" spans="1:12" ht="21.9" customHeight="1" x14ac:dyDescent="0.2">
      <c r="A21" s="55" t="s">
        <v>225</v>
      </c>
      <c r="B21" s="55">
        <v>8102</v>
      </c>
      <c r="C21" s="56" t="s">
        <v>241</v>
      </c>
      <c r="D21" s="214"/>
      <c r="E21" s="214"/>
      <c r="F21" s="214"/>
      <c r="G21" s="214"/>
      <c r="H21" s="60" t="s">
        <v>23</v>
      </c>
      <c r="I21" s="61">
        <v>0.1</v>
      </c>
      <c r="J21" s="41" t="s">
        <v>24</v>
      </c>
      <c r="K21" s="56"/>
      <c r="L21" s="59" t="s">
        <v>198</v>
      </c>
    </row>
    <row r="22" spans="1:12" ht="21.9" customHeight="1" x14ac:dyDescent="0.2">
      <c r="A22" s="55" t="s">
        <v>225</v>
      </c>
      <c r="B22" s="55">
        <v>8110</v>
      </c>
      <c r="C22" s="56" t="s">
        <v>242</v>
      </c>
      <c r="D22" s="214" t="s">
        <v>183</v>
      </c>
      <c r="E22" s="214"/>
      <c r="F22" s="214"/>
      <c r="G22" s="214"/>
      <c r="H22" s="60" t="s">
        <v>23</v>
      </c>
      <c r="I22" s="61">
        <v>0.05</v>
      </c>
      <c r="J22" s="41" t="s">
        <v>24</v>
      </c>
      <c r="K22" s="56"/>
      <c r="L22" s="59" t="s">
        <v>25</v>
      </c>
    </row>
    <row r="23" spans="1:12" ht="21.9" customHeight="1" x14ac:dyDescent="0.2">
      <c r="A23" s="55" t="s">
        <v>225</v>
      </c>
      <c r="B23" s="55">
        <v>8111</v>
      </c>
      <c r="C23" s="56" t="s">
        <v>243</v>
      </c>
      <c r="D23" s="214"/>
      <c r="E23" s="214"/>
      <c r="F23" s="214"/>
      <c r="G23" s="214"/>
      <c r="H23" s="60" t="s">
        <v>23</v>
      </c>
      <c r="I23" s="61">
        <v>0.05</v>
      </c>
      <c r="J23" s="41" t="s">
        <v>24</v>
      </c>
      <c r="K23" s="56"/>
      <c r="L23" s="59" t="s">
        <v>26</v>
      </c>
    </row>
    <row r="24" spans="1:12" ht="21.9" customHeight="1" x14ac:dyDescent="0.2">
      <c r="A24" s="55" t="s">
        <v>225</v>
      </c>
      <c r="B24" s="55">
        <v>8112</v>
      </c>
      <c r="C24" s="56" t="s">
        <v>244</v>
      </c>
      <c r="D24" s="214"/>
      <c r="E24" s="214"/>
      <c r="F24" s="214"/>
      <c r="G24" s="214"/>
      <c r="H24" s="60" t="s">
        <v>23</v>
      </c>
      <c r="I24" s="61">
        <v>0.05</v>
      </c>
      <c r="J24" s="41" t="s">
        <v>24</v>
      </c>
      <c r="K24" s="56"/>
      <c r="L24" s="59" t="s">
        <v>198</v>
      </c>
    </row>
    <row r="25" spans="1:12" ht="21.9" customHeight="1" x14ac:dyDescent="0.2">
      <c r="A25" s="55" t="s">
        <v>225</v>
      </c>
      <c r="B25" s="55">
        <v>4001</v>
      </c>
      <c r="C25" s="56" t="s">
        <v>245</v>
      </c>
      <c r="D25" s="47" t="s">
        <v>184</v>
      </c>
      <c r="E25" s="48"/>
      <c r="F25" s="48"/>
      <c r="G25" s="48"/>
      <c r="H25" s="48"/>
      <c r="I25" s="48">
        <v>200</v>
      </c>
      <c r="J25" s="41" t="s">
        <v>70</v>
      </c>
      <c r="K25" s="56">
        <v>200</v>
      </c>
      <c r="L25" s="211" t="s">
        <v>25</v>
      </c>
    </row>
    <row r="26" spans="1:12" ht="21.9" customHeight="1" x14ac:dyDescent="0.2">
      <c r="A26" s="55" t="s">
        <v>225</v>
      </c>
      <c r="B26" s="55">
        <v>4003</v>
      </c>
      <c r="C26" s="62" t="s">
        <v>343</v>
      </c>
      <c r="D26" s="215" t="s">
        <v>185</v>
      </c>
      <c r="E26" s="216"/>
      <c r="F26" s="216"/>
      <c r="G26" s="217"/>
      <c r="H26" s="42" t="s">
        <v>345</v>
      </c>
      <c r="I26" s="42">
        <v>100</v>
      </c>
      <c r="J26" s="43" t="s">
        <v>70</v>
      </c>
      <c r="K26" s="56">
        <v>100</v>
      </c>
      <c r="L26" s="212"/>
    </row>
    <row r="27" spans="1:12" ht="21.9" customHeight="1" x14ac:dyDescent="0.2">
      <c r="A27" s="55" t="s">
        <v>225</v>
      </c>
      <c r="B27" s="55">
        <v>4002</v>
      </c>
      <c r="C27" s="56" t="s">
        <v>344</v>
      </c>
      <c r="D27" s="218"/>
      <c r="E27" s="219"/>
      <c r="F27" s="219"/>
      <c r="G27" s="220"/>
      <c r="H27" s="42" t="s">
        <v>346</v>
      </c>
      <c r="I27" s="42">
        <v>200</v>
      </c>
      <c r="J27" s="43" t="s">
        <v>70</v>
      </c>
      <c r="K27" s="56">
        <v>200</v>
      </c>
      <c r="L27" s="212"/>
    </row>
    <row r="28" spans="1:12" ht="21.9" customHeight="1" x14ac:dyDescent="0.2">
      <c r="A28" s="55" t="s">
        <v>225</v>
      </c>
      <c r="B28" s="55">
        <v>6269</v>
      </c>
      <c r="C28" s="56" t="s">
        <v>246</v>
      </c>
      <c r="D28" s="213" t="s">
        <v>186</v>
      </c>
      <c r="E28" s="213"/>
      <c r="F28" s="213"/>
      <c r="G28" s="213"/>
      <c r="H28" s="48" t="s">
        <v>223</v>
      </c>
      <c r="I28" s="63"/>
      <c r="J28" s="44" t="s">
        <v>347</v>
      </c>
      <c r="K28" s="56"/>
      <c r="L28" s="212"/>
    </row>
    <row r="29" spans="1:12" ht="21.9" customHeight="1" x14ac:dyDescent="0.2">
      <c r="A29" s="55" t="s">
        <v>342</v>
      </c>
      <c r="B29" s="55">
        <v>6270</v>
      </c>
      <c r="C29" s="56" t="s">
        <v>247</v>
      </c>
      <c r="D29" s="213"/>
      <c r="E29" s="213"/>
      <c r="F29" s="213"/>
      <c r="G29" s="213"/>
      <c r="H29" s="48" t="s">
        <v>224</v>
      </c>
      <c r="I29" s="63"/>
      <c r="J29" s="44" t="s">
        <v>348</v>
      </c>
      <c r="K29" s="56"/>
      <c r="L29" s="212"/>
    </row>
    <row r="30" spans="1:12" ht="21.9" customHeight="1" x14ac:dyDescent="0.2">
      <c r="A30" s="55" t="s">
        <v>225</v>
      </c>
      <c r="B30" s="55">
        <v>6271</v>
      </c>
      <c r="C30" s="56" t="s">
        <v>248</v>
      </c>
      <c r="D30" s="213"/>
      <c r="E30" s="213"/>
      <c r="F30" s="213"/>
      <c r="G30" s="213"/>
      <c r="H30" s="64" t="s">
        <v>350</v>
      </c>
      <c r="I30" s="63"/>
      <c r="J30" s="44" t="s">
        <v>349</v>
      </c>
      <c r="K30" s="56"/>
      <c r="L30" s="212"/>
    </row>
    <row r="31" spans="1:12" ht="21.9" customHeight="1" x14ac:dyDescent="0.2">
      <c r="A31" s="55" t="s">
        <v>225</v>
      </c>
      <c r="B31" s="55">
        <v>6278</v>
      </c>
      <c r="C31" s="56" t="s">
        <v>367</v>
      </c>
      <c r="D31" s="221" t="s">
        <v>359</v>
      </c>
      <c r="E31" s="221"/>
      <c r="F31" s="221"/>
      <c r="G31" s="221"/>
      <c r="H31" s="64" t="s">
        <v>369</v>
      </c>
      <c r="I31" s="63"/>
      <c r="J31" s="44" t="s">
        <v>358</v>
      </c>
      <c r="K31" s="56"/>
      <c r="L31" s="212"/>
    </row>
    <row r="32" spans="1:12" ht="21.9" customHeight="1" x14ac:dyDescent="0.2">
      <c r="A32" s="55" t="s">
        <v>225</v>
      </c>
      <c r="B32" s="55">
        <v>6279</v>
      </c>
      <c r="C32" s="56" t="s">
        <v>368</v>
      </c>
      <c r="D32" s="221"/>
      <c r="E32" s="221"/>
      <c r="F32" s="221"/>
      <c r="G32" s="221"/>
      <c r="H32" s="64" t="s">
        <v>370</v>
      </c>
      <c r="I32" s="61"/>
      <c r="J32" s="44" t="s">
        <v>361</v>
      </c>
      <c r="K32" s="56"/>
      <c r="L32" s="212"/>
    </row>
    <row r="33" spans="3:15" ht="11.4" thickBot="1" x14ac:dyDescent="0.25"/>
    <row r="34" spans="3:15" ht="30" customHeight="1" thickBot="1" x14ac:dyDescent="0.25">
      <c r="C34" s="70" t="s">
        <v>421</v>
      </c>
    </row>
    <row r="38" spans="3:15" ht="13.2" x14ac:dyDescent="0.2">
      <c r="F38" s="46"/>
      <c r="G38" s="46"/>
      <c r="H38"/>
      <c r="I38"/>
      <c r="J38"/>
      <c r="K38"/>
      <c r="L38"/>
      <c r="M38"/>
      <c r="N38"/>
      <c r="O38"/>
    </row>
    <row r="39" spans="3:15" ht="13.2" x14ac:dyDescent="0.2">
      <c r="F39" s="46"/>
      <c r="G39" s="46"/>
      <c r="H39"/>
      <c r="I39"/>
      <c r="J39"/>
      <c r="K39"/>
      <c r="L39"/>
      <c r="M39"/>
      <c r="N39"/>
      <c r="O39"/>
    </row>
    <row r="40" spans="3:15" ht="13.2" x14ac:dyDescent="0.2">
      <c r="F40" s="46"/>
      <c r="G40" s="46"/>
      <c r="H40"/>
      <c r="I40"/>
      <c r="J40"/>
      <c r="K40"/>
      <c r="L40"/>
      <c r="M40"/>
      <c r="N40"/>
      <c r="O40"/>
    </row>
    <row r="41" spans="3:15" ht="13.2" x14ac:dyDescent="0.2">
      <c r="F41" s="46"/>
      <c r="G41" s="46"/>
      <c r="H41"/>
      <c r="I41"/>
      <c r="J41"/>
      <c r="K41"/>
      <c r="L41"/>
      <c r="M41"/>
      <c r="N41"/>
      <c r="O41"/>
    </row>
    <row r="42" spans="3:15" ht="13.2" x14ac:dyDescent="0.2">
      <c r="F42" s="46"/>
      <c r="G42" s="46"/>
      <c r="H42"/>
      <c r="I42"/>
      <c r="J42"/>
      <c r="K42"/>
      <c r="L42"/>
      <c r="M42"/>
      <c r="N42"/>
      <c r="O42"/>
    </row>
    <row r="43" spans="3:15" ht="13.2" x14ac:dyDescent="0.2">
      <c r="F43" s="46"/>
      <c r="G43" s="46"/>
      <c r="H43"/>
      <c r="I43"/>
      <c r="J43"/>
      <c r="K43"/>
      <c r="L43"/>
      <c r="M43"/>
      <c r="N43"/>
      <c r="O43"/>
    </row>
    <row r="44" spans="3:15" ht="13.2" x14ac:dyDescent="0.2">
      <c r="F44" s="46"/>
      <c r="G44" s="46"/>
      <c r="H44"/>
      <c r="I44"/>
      <c r="J44"/>
      <c r="K44"/>
      <c r="L44"/>
      <c r="M44"/>
      <c r="N44"/>
      <c r="O44"/>
    </row>
    <row r="45" spans="3:15" ht="13.2" x14ac:dyDescent="0.2">
      <c r="F45" s="46"/>
      <c r="G45" s="46"/>
      <c r="H45"/>
      <c r="I45"/>
      <c r="J45"/>
      <c r="K45"/>
      <c r="L45"/>
      <c r="M45"/>
      <c r="N45"/>
      <c r="O45"/>
    </row>
    <row r="46" spans="3:15" ht="13.2" x14ac:dyDescent="0.2">
      <c r="F46" s="46"/>
      <c r="G46" s="46"/>
      <c r="H46"/>
      <c r="I46"/>
      <c r="J46"/>
      <c r="K46"/>
      <c r="L46"/>
      <c r="M46"/>
      <c r="N46"/>
      <c r="O46"/>
    </row>
    <row r="47" spans="3:15" ht="13.2" x14ac:dyDescent="0.2">
      <c r="F47" s="46"/>
      <c r="G47" s="46"/>
      <c r="H47"/>
      <c r="I47"/>
      <c r="J47"/>
      <c r="K47"/>
      <c r="L47"/>
      <c r="M47"/>
      <c r="N47"/>
      <c r="O47"/>
    </row>
    <row r="48" spans="3:15" ht="13.2" x14ac:dyDescent="0.2">
      <c r="F48" s="46"/>
      <c r="G48" s="46"/>
      <c r="H48"/>
      <c r="I48"/>
      <c r="J48"/>
      <c r="K48"/>
      <c r="L48"/>
      <c r="M48"/>
      <c r="N48"/>
      <c r="O48"/>
    </row>
    <row r="49" spans="6:15" ht="13.2" x14ac:dyDescent="0.2">
      <c r="F49" s="46"/>
      <c r="G49" s="46"/>
      <c r="H49"/>
      <c r="I49"/>
      <c r="J49"/>
      <c r="K49"/>
      <c r="L49"/>
      <c r="M49"/>
      <c r="N49"/>
      <c r="O49"/>
    </row>
    <row r="50" spans="6:15" ht="13.2" x14ac:dyDescent="0.2">
      <c r="F50" s="46"/>
      <c r="G50" s="46"/>
      <c r="H50"/>
      <c r="I50"/>
      <c r="J50"/>
      <c r="K50"/>
      <c r="L50"/>
      <c r="M50"/>
      <c r="N50"/>
      <c r="O50"/>
    </row>
    <row r="51" spans="6:15" ht="13.2" x14ac:dyDescent="0.2">
      <c r="F51" s="46"/>
      <c r="G51" s="46"/>
      <c r="H51"/>
      <c r="I51"/>
      <c r="J51"/>
      <c r="K51"/>
      <c r="L51"/>
      <c r="M51"/>
      <c r="N51"/>
      <c r="O51"/>
    </row>
    <row r="52" spans="6:15" ht="13.2" x14ac:dyDescent="0.2">
      <c r="F52" s="46"/>
      <c r="G52" s="46"/>
      <c r="H52"/>
      <c r="I52"/>
      <c r="J52"/>
      <c r="K52"/>
      <c r="L52"/>
      <c r="M52"/>
      <c r="N52"/>
      <c r="O52"/>
    </row>
  </sheetData>
  <mergeCells count="22">
    <mergeCell ref="A3:B3"/>
    <mergeCell ref="C3:C4"/>
    <mergeCell ref="D3:J4"/>
    <mergeCell ref="K3:K4"/>
    <mergeCell ref="L3:L4"/>
    <mergeCell ref="L25:L32"/>
    <mergeCell ref="D28:G30"/>
    <mergeCell ref="D16:G18"/>
    <mergeCell ref="D19:G21"/>
    <mergeCell ref="D22:G24"/>
    <mergeCell ref="D26:G27"/>
    <mergeCell ref="D31:G32"/>
    <mergeCell ref="D15:G15"/>
    <mergeCell ref="D13:G13"/>
    <mergeCell ref="D12:G12"/>
    <mergeCell ref="D14:G14"/>
    <mergeCell ref="K1:L1"/>
    <mergeCell ref="D5:G6"/>
    <mergeCell ref="D7:G8"/>
    <mergeCell ref="D9:G10"/>
    <mergeCell ref="D11:G11"/>
    <mergeCell ref="K2:L2"/>
  </mergeCells>
  <phoneticPr fontId="2"/>
  <printOptions horizontalCentered="1"/>
  <pageMargins left="0" right="0" top="0.59055118110236227" bottom="0" header="0" footer="0"/>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9"/>
  <sheetViews>
    <sheetView view="pageBreakPreview" zoomScale="90" zoomScaleNormal="100" zoomScaleSheetLayoutView="90" workbookViewId="0">
      <selection activeCell="N12" sqref="N12"/>
    </sheetView>
  </sheetViews>
  <sheetFormatPr defaultColWidth="9" defaultRowHeight="10.8" x14ac:dyDescent="0.2"/>
  <cols>
    <col min="1" max="1" width="3.6640625" style="1" customWidth="1"/>
    <col min="2" max="2" width="4.6640625" style="1" customWidth="1"/>
    <col min="3" max="3" width="40.6640625" style="1" customWidth="1"/>
    <col min="4" max="4" width="20.6640625" style="1" customWidth="1"/>
    <col min="5" max="5" width="30.6640625" style="1" customWidth="1"/>
    <col min="6" max="6" width="6.6640625" style="1" customWidth="1"/>
    <col min="7" max="8" width="5.6640625" style="1" customWidth="1"/>
    <col min="9" max="9" width="4.6640625" style="1" customWidth="1"/>
    <col min="10" max="10" width="8.6640625" style="1" customWidth="1"/>
    <col min="11" max="11" width="6.6640625" style="1" customWidth="1"/>
    <col min="12" max="12" width="8.6640625" style="1" customWidth="1"/>
    <col min="13" max="16384" width="9" style="1"/>
  </cols>
  <sheetData>
    <row r="1" spans="1:12" ht="15" customHeight="1" x14ac:dyDescent="0.2">
      <c r="D1" s="45"/>
      <c r="E1" s="45"/>
      <c r="F1" s="45"/>
      <c r="G1" s="45"/>
      <c r="K1" s="203" t="s">
        <v>422</v>
      </c>
      <c r="L1" s="203"/>
    </row>
    <row r="2" spans="1:12" ht="15" customHeight="1" x14ac:dyDescent="0.2">
      <c r="A2" s="1" t="s">
        <v>430</v>
      </c>
      <c r="K2" s="225" t="s">
        <v>440</v>
      </c>
      <c r="L2" s="225"/>
    </row>
    <row r="3" spans="1:12" ht="15" customHeight="1" x14ac:dyDescent="0.2">
      <c r="A3" s="11" t="s">
        <v>28</v>
      </c>
      <c r="K3" s="210"/>
      <c r="L3" s="210"/>
    </row>
    <row r="4" spans="1:12" ht="15" customHeight="1" x14ac:dyDescent="0.2">
      <c r="A4" s="235" t="s">
        <v>0</v>
      </c>
      <c r="B4" s="235"/>
      <c r="C4" s="149" t="s">
        <v>3</v>
      </c>
      <c r="D4" s="238" t="s">
        <v>4</v>
      </c>
      <c r="E4" s="238"/>
      <c r="F4" s="238"/>
      <c r="G4" s="238"/>
      <c r="H4" s="238"/>
      <c r="I4" s="238"/>
      <c r="J4" s="238"/>
      <c r="K4" s="239" t="s">
        <v>16</v>
      </c>
      <c r="L4" s="150" t="s">
        <v>17</v>
      </c>
    </row>
    <row r="5" spans="1:12" ht="15" customHeight="1" x14ac:dyDescent="0.2">
      <c r="A5" s="3" t="s">
        <v>1</v>
      </c>
      <c r="B5" s="3" t="s">
        <v>2</v>
      </c>
      <c r="C5" s="149"/>
      <c r="D5" s="238"/>
      <c r="E5" s="238"/>
      <c r="F5" s="238"/>
      <c r="G5" s="238"/>
      <c r="H5" s="238"/>
      <c r="I5" s="238"/>
      <c r="J5" s="238"/>
      <c r="K5" s="238"/>
      <c r="L5" s="149"/>
    </row>
    <row r="6" spans="1:12" ht="15" customHeight="1" x14ac:dyDescent="0.2">
      <c r="A6" s="3" t="s">
        <v>133</v>
      </c>
      <c r="B6" s="3">
        <v>1001</v>
      </c>
      <c r="C6" s="4" t="s">
        <v>134</v>
      </c>
      <c r="D6" s="228" t="s">
        <v>153</v>
      </c>
      <c r="E6" s="229" t="s">
        <v>406</v>
      </c>
      <c r="F6" s="230"/>
      <c r="G6" s="231"/>
      <c r="H6" s="131"/>
      <c r="I6" s="132"/>
      <c r="J6" s="133"/>
      <c r="K6" s="78">
        <f>F7</f>
        <v>940</v>
      </c>
      <c r="L6" s="151" t="s">
        <v>25</v>
      </c>
    </row>
    <row r="7" spans="1:12" ht="15" customHeight="1" x14ac:dyDescent="0.2">
      <c r="A7" s="3" t="s">
        <v>133</v>
      </c>
      <c r="B7" s="3">
        <v>1002</v>
      </c>
      <c r="C7" s="4" t="s">
        <v>135</v>
      </c>
      <c r="D7" s="228"/>
      <c r="E7" s="134"/>
      <c r="F7" s="135">
        <v>940</v>
      </c>
      <c r="G7" s="136" t="s">
        <v>15</v>
      </c>
      <c r="H7" s="232" t="s">
        <v>199</v>
      </c>
      <c r="I7" s="233"/>
      <c r="J7" s="234"/>
      <c r="K7" s="78">
        <f>ROUND(F7*0.9,0)</f>
        <v>846</v>
      </c>
      <c r="L7" s="153"/>
    </row>
    <row r="8" spans="1:12" ht="15" customHeight="1" x14ac:dyDescent="0.2">
      <c r="A8" s="3" t="s">
        <v>133</v>
      </c>
      <c r="B8" s="3">
        <v>1005</v>
      </c>
      <c r="C8" s="4" t="s">
        <v>136</v>
      </c>
      <c r="D8" s="228"/>
      <c r="E8" s="229" t="s">
        <v>406</v>
      </c>
      <c r="F8" s="230"/>
      <c r="G8" s="231"/>
      <c r="H8" s="131"/>
      <c r="I8" s="132"/>
      <c r="J8" s="133"/>
      <c r="K8" s="78">
        <f>F9</f>
        <v>31</v>
      </c>
      <c r="L8" s="151" t="s">
        <v>26</v>
      </c>
    </row>
    <row r="9" spans="1:12" ht="15" customHeight="1" x14ac:dyDescent="0.2">
      <c r="A9" s="3" t="s">
        <v>133</v>
      </c>
      <c r="B9" s="3">
        <v>1006</v>
      </c>
      <c r="C9" s="4" t="s">
        <v>137</v>
      </c>
      <c r="D9" s="228"/>
      <c r="E9" s="134"/>
      <c r="F9" s="137">
        <v>31</v>
      </c>
      <c r="G9" s="136" t="s">
        <v>15</v>
      </c>
      <c r="H9" s="232" t="s">
        <v>199</v>
      </c>
      <c r="I9" s="233"/>
      <c r="J9" s="234"/>
      <c r="K9" s="78">
        <f>ROUND(F9*0.9,0)</f>
        <v>28</v>
      </c>
      <c r="L9" s="153"/>
    </row>
    <row r="10" spans="1:12" ht="15" customHeight="1" x14ac:dyDescent="0.2">
      <c r="A10" s="3" t="s">
        <v>133</v>
      </c>
      <c r="B10" s="3">
        <v>1003</v>
      </c>
      <c r="C10" s="4" t="s">
        <v>138</v>
      </c>
      <c r="D10" s="228" t="s">
        <v>154</v>
      </c>
      <c r="E10" s="229" t="s">
        <v>407</v>
      </c>
      <c r="F10" s="230"/>
      <c r="G10" s="231"/>
      <c r="H10" s="131"/>
      <c r="I10" s="132"/>
      <c r="J10" s="133"/>
      <c r="K10" s="78">
        <f>F11</f>
        <v>1879</v>
      </c>
      <c r="L10" s="151" t="s">
        <v>25</v>
      </c>
    </row>
    <row r="11" spans="1:12" ht="15" customHeight="1" x14ac:dyDescent="0.2">
      <c r="A11" s="3" t="s">
        <v>133</v>
      </c>
      <c r="B11" s="3">
        <v>1004</v>
      </c>
      <c r="C11" s="4" t="s">
        <v>139</v>
      </c>
      <c r="D11" s="228"/>
      <c r="E11" s="134"/>
      <c r="F11" s="137">
        <v>1879</v>
      </c>
      <c r="G11" s="136" t="s">
        <v>15</v>
      </c>
      <c r="H11" s="232" t="s">
        <v>199</v>
      </c>
      <c r="I11" s="233"/>
      <c r="J11" s="234"/>
      <c r="K11" s="78">
        <f>ROUND(F11*0.9,0)</f>
        <v>1691</v>
      </c>
      <c r="L11" s="153"/>
    </row>
    <row r="12" spans="1:12" ht="15" customHeight="1" x14ac:dyDescent="0.2">
      <c r="A12" s="3" t="s">
        <v>133</v>
      </c>
      <c r="B12" s="3">
        <v>1007</v>
      </c>
      <c r="C12" s="4" t="s">
        <v>140</v>
      </c>
      <c r="D12" s="228"/>
      <c r="E12" s="229" t="s">
        <v>407</v>
      </c>
      <c r="F12" s="230"/>
      <c r="G12" s="231"/>
      <c r="H12" s="131"/>
      <c r="I12" s="132"/>
      <c r="J12" s="133"/>
      <c r="K12" s="78">
        <f>F13</f>
        <v>61</v>
      </c>
      <c r="L12" s="151" t="s">
        <v>26</v>
      </c>
    </row>
    <row r="13" spans="1:12" ht="15" customHeight="1" x14ac:dyDescent="0.2">
      <c r="A13" s="3" t="s">
        <v>133</v>
      </c>
      <c r="B13" s="3">
        <v>1008</v>
      </c>
      <c r="C13" s="4" t="s">
        <v>141</v>
      </c>
      <c r="D13" s="228"/>
      <c r="E13" s="134"/>
      <c r="F13" s="137">
        <v>61</v>
      </c>
      <c r="G13" s="136" t="s">
        <v>15</v>
      </c>
      <c r="H13" s="232" t="s">
        <v>199</v>
      </c>
      <c r="I13" s="233"/>
      <c r="J13" s="234"/>
      <c r="K13" s="78">
        <f>ROUND(F13*0.9,0)</f>
        <v>55</v>
      </c>
      <c r="L13" s="153"/>
    </row>
    <row r="14" spans="1:12" ht="15" customHeight="1" x14ac:dyDescent="0.2">
      <c r="A14" s="3" t="s">
        <v>133</v>
      </c>
      <c r="B14" s="3">
        <v>1010</v>
      </c>
      <c r="C14" s="4" t="s">
        <v>146</v>
      </c>
      <c r="D14" s="228" t="s">
        <v>222</v>
      </c>
      <c r="E14" s="229" t="s">
        <v>406</v>
      </c>
      <c r="F14" s="230"/>
      <c r="G14" s="231"/>
      <c r="H14" s="131"/>
      <c r="I14" s="132"/>
      <c r="J14" s="133"/>
      <c r="K14" s="78">
        <f>F15</f>
        <v>214</v>
      </c>
      <c r="L14" s="151" t="s">
        <v>27</v>
      </c>
    </row>
    <row r="15" spans="1:12" ht="15" customHeight="1" x14ac:dyDescent="0.2">
      <c r="A15" s="3" t="s">
        <v>133</v>
      </c>
      <c r="B15" s="3">
        <v>1011</v>
      </c>
      <c r="C15" s="4" t="s">
        <v>147</v>
      </c>
      <c r="D15" s="228"/>
      <c r="E15" s="134" t="s">
        <v>165</v>
      </c>
      <c r="F15" s="137">
        <v>214</v>
      </c>
      <c r="G15" s="136" t="s">
        <v>15</v>
      </c>
      <c r="H15" s="232" t="s">
        <v>199</v>
      </c>
      <c r="I15" s="233"/>
      <c r="J15" s="234"/>
      <c r="K15" s="78">
        <f>ROUND(F15*0.9,0)</f>
        <v>193</v>
      </c>
      <c r="L15" s="152"/>
    </row>
    <row r="16" spans="1:12" ht="15" customHeight="1" x14ac:dyDescent="0.2">
      <c r="A16" s="3" t="s">
        <v>133</v>
      </c>
      <c r="B16" s="3">
        <v>1012</v>
      </c>
      <c r="C16" s="4" t="s">
        <v>148</v>
      </c>
      <c r="D16" s="228" t="s">
        <v>157</v>
      </c>
      <c r="E16" s="229" t="s">
        <v>407</v>
      </c>
      <c r="F16" s="230"/>
      <c r="G16" s="231"/>
      <c r="H16" s="131"/>
      <c r="I16" s="132"/>
      <c r="J16" s="133"/>
      <c r="K16" s="78">
        <f>F17</f>
        <v>217</v>
      </c>
      <c r="L16" s="152"/>
    </row>
    <row r="17" spans="1:12" ht="15" customHeight="1" x14ac:dyDescent="0.2">
      <c r="A17" s="3" t="s">
        <v>133</v>
      </c>
      <c r="B17" s="3">
        <v>1013</v>
      </c>
      <c r="C17" s="4" t="s">
        <v>149</v>
      </c>
      <c r="D17" s="228"/>
      <c r="E17" s="134" t="s">
        <v>166</v>
      </c>
      <c r="F17" s="137">
        <v>217</v>
      </c>
      <c r="G17" s="136" t="s">
        <v>15</v>
      </c>
      <c r="H17" s="232" t="s">
        <v>199</v>
      </c>
      <c r="I17" s="233"/>
      <c r="J17" s="234"/>
      <c r="K17" s="78">
        <f>ROUND(F17*0.9,0)</f>
        <v>195</v>
      </c>
      <c r="L17" s="152"/>
    </row>
    <row r="18" spans="1:12" ht="15" customHeight="1" x14ac:dyDescent="0.2">
      <c r="A18" s="3" t="s">
        <v>133</v>
      </c>
      <c r="B18" s="3">
        <v>1014</v>
      </c>
      <c r="C18" s="4" t="s">
        <v>150</v>
      </c>
      <c r="D18" s="228" t="s">
        <v>158</v>
      </c>
      <c r="E18" s="229" t="s">
        <v>329</v>
      </c>
      <c r="F18" s="230"/>
      <c r="G18" s="231"/>
      <c r="H18" s="131"/>
      <c r="I18" s="132"/>
      <c r="J18" s="133"/>
      <c r="K18" s="78">
        <f>F19</f>
        <v>229</v>
      </c>
      <c r="L18" s="152"/>
    </row>
    <row r="19" spans="1:12" ht="15" customHeight="1" x14ac:dyDescent="0.2">
      <c r="A19" s="3" t="s">
        <v>133</v>
      </c>
      <c r="B19" s="3">
        <v>1015</v>
      </c>
      <c r="C19" s="4" t="s">
        <v>151</v>
      </c>
      <c r="D19" s="228"/>
      <c r="E19" s="134" t="s">
        <v>167</v>
      </c>
      <c r="F19" s="137">
        <v>229</v>
      </c>
      <c r="G19" s="136" t="s">
        <v>15</v>
      </c>
      <c r="H19" s="232" t="s">
        <v>199</v>
      </c>
      <c r="I19" s="233"/>
      <c r="J19" s="234"/>
      <c r="K19" s="78">
        <f>ROUND(F19*0.9,0)</f>
        <v>206</v>
      </c>
      <c r="L19" s="152"/>
    </row>
    <row r="20" spans="1:12" ht="15" hidden="1" customHeight="1" x14ac:dyDescent="0.2">
      <c r="A20" s="3" t="s">
        <v>133</v>
      </c>
      <c r="B20" s="3">
        <v>1020</v>
      </c>
      <c r="C20" s="4" t="s">
        <v>170</v>
      </c>
      <c r="D20" s="240" t="s">
        <v>181</v>
      </c>
      <c r="E20" s="82"/>
      <c r="F20" s="96"/>
      <c r="G20" s="84"/>
      <c r="H20" s="84" t="s">
        <v>23</v>
      </c>
      <c r="I20" s="85">
        <v>0.15</v>
      </c>
      <c r="J20" s="80" t="s">
        <v>24</v>
      </c>
      <c r="K20" s="81"/>
      <c r="L20" s="31" t="s">
        <v>25</v>
      </c>
    </row>
    <row r="21" spans="1:12" ht="15" hidden="1" customHeight="1" x14ac:dyDescent="0.2">
      <c r="A21" s="3" t="s">
        <v>133</v>
      </c>
      <c r="B21" s="3">
        <v>1021</v>
      </c>
      <c r="C21" s="4" t="s">
        <v>174</v>
      </c>
      <c r="D21" s="241"/>
      <c r="E21" s="82"/>
      <c r="F21" s="96"/>
      <c r="G21" s="84"/>
      <c r="H21" s="84" t="s">
        <v>23</v>
      </c>
      <c r="I21" s="85">
        <v>0.15</v>
      </c>
      <c r="J21" s="80" t="s">
        <v>24</v>
      </c>
      <c r="K21" s="81"/>
      <c r="L21" s="31" t="s">
        <v>26</v>
      </c>
    </row>
    <row r="22" spans="1:12" ht="15" hidden="1" customHeight="1" x14ac:dyDescent="0.2">
      <c r="A22" s="3" t="s">
        <v>133</v>
      </c>
      <c r="B22" s="3">
        <v>1022</v>
      </c>
      <c r="C22" s="4" t="s">
        <v>178</v>
      </c>
      <c r="D22" s="241"/>
      <c r="E22" s="82"/>
      <c r="F22" s="96"/>
      <c r="G22" s="84"/>
      <c r="H22" s="84" t="s">
        <v>23</v>
      </c>
      <c r="I22" s="85">
        <v>0.15</v>
      </c>
      <c r="J22" s="80" t="s">
        <v>24</v>
      </c>
      <c r="K22" s="81"/>
      <c r="L22" s="31" t="s">
        <v>198</v>
      </c>
    </row>
    <row r="23" spans="1:12" ht="15" hidden="1" customHeight="1" x14ac:dyDescent="0.2">
      <c r="A23" s="3" t="s">
        <v>133</v>
      </c>
      <c r="B23" s="3">
        <v>1023</v>
      </c>
      <c r="C23" s="4" t="s">
        <v>171</v>
      </c>
      <c r="D23" s="240" t="s">
        <v>182</v>
      </c>
      <c r="E23" s="82"/>
      <c r="F23" s="96"/>
      <c r="G23" s="84"/>
      <c r="H23" s="84" t="s">
        <v>23</v>
      </c>
      <c r="I23" s="85">
        <v>0.1</v>
      </c>
      <c r="J23" s="80" t="s">
        <v>24</v>
      </c>
      <c r="K23" s="81"/>
      <c r="L23" s="31" t="s">
        <v>25</v>
      </c>
    </row>
    <row r="24" spans="1:12" ht="15" hidden="1" customHeight="1" x14ac:dyDescent="0.2">
      <c r="A24" s="3" t="s">
        <v>133</v>
      </c>
      <c r="B24" s="3">
        <v>1024</v>
      </c>
      <c r="C24" s="4" t="s">
        <v>176</v>
      </c>
      <c r="D24" s="241"/>
      <c r="E24" s="82"/>
      <c r="F24" s="96"/>
      <c r="G24" s="84"/>
      <c r="H24" s="84" t="s">
        <v>23</v>
      </c>
      <c r="I24" s="85">
        <v>0.1</v>
      </c>
      <c r="J24" s="80" t="s">
        <v>24</v>
      </c>
      <c r="K24" s="81"/>
      <c r="L24" s="31" t="s">
        <v>26</v>
      </c>
    </row>
    <row r="25" spans="1:12" ht="15" hidden="1" customHeight="1" x14ac:dyDescent="0.2">
      <c r="A25" s="3" t="s">
        <v>133</v>
      </c>
      <c r="B25" s="3">
        <v>1025</v>
      </c>
      <c r="C25" s="4" t="s">
        <v>179</v>
      </c>
      <c r="D25" s="241"/>
      <c r="E25" s="82"/>
      <c r="F25" s="96"/>
      <c r="G25" s="84"/>
      <c r="H25" s="84" t="s">
        <v>23</v>
      </c>
      <c r="I25" s="85">
        <v>0.1</v>
      </c>
      <c r="J25" s="80" t="s">
        <v>24</v>
      </c>
      <c r="K25" s="81"/>
      <c r="L25" s="31" t="s">
        <v>198</v>
      </c>
    </row>
    <row r="26" spans="1:12" ht="15" hidden="1" customHeight="1" x14ac:dyDescent="0.2">
      <c r="A26" s="3" t="s">
        <v>133</v>
      </c>
      <c r="B26" s="3">
        <v>1026</v>
      </c>
      <c r="C26" s="4" t="s">
        <v>175</v>
      </c>
      <c r="D26" s="240" t="s">
        <v>183</v>
      </c>
      <c r="E26" s="82"/>
      <c r="F26" s="96"/>
      <c r="G26" s="84"/>
      <c r="H26" s="84" t="s">
        <v>23</v>
      </c>
      <c r="I26" s="85">
        <v>0.05</v>
      </c>
      <c r="J26" s="80" t="s">
        <v>24</v>
      </c>
      <c r="K26" s="81"/>
      <c r="L26" s="31" t="s">
        <v>25</v>
      </c>
    </row>
    <row r="27" spans="1:12" ht="15" hidden="1" customHeight="1" x14ac:dyDescent="0.2">
      <c r="A27" s="3" t="s">
        <v>133</v>
      </c>
      <c r="B27" s="3">
        <v>1027</v>
      </c>
      <c r="C27" s="4" t="s">
        <v>177</v>
      </c>
      <c r="D27" s="241"/>
      <c r="E27" s="82"/>
      <c r="F27" s="96"/>
      <c r="G27" s="84"/>
      <c r="H27" s="84" t="s">
        <v>23</v>
      </c>
      <c r="I27" s="85">
        <v>0.05</v>
      </c>
      <c r="J27" s="80" t="s">
        <v>24</v>
      </c>
      <c r="K27" s="81"/>
      <c r="L27" s="31" t="s">
        <v>26</v>
      </c>
    </row>
    <row r="28" spans="1:12" ht="15" hidden="1" customHeight="1" x14ac:dyDescent="0.2">
      <c r="A28" s="3" t="s">
        <v>133</v>
      </c>
      <c r="B28" s="3">
        <v>1028</v>
      </c>
      <c r="C28" s="4" t="s">
        <v>180</v>
      </c>
      <c r="D28" s="241"/>
      <c r="E28" s="138"/>
      <c r="F28" s="139"/>
      <c r="G28" s="84"/>
      <c r="H28" s="84" t="s">
        <v>23</v>
      </c>
      <c r="I28" s="85">
        <v>0.05</v>
      </c>
      <c r="J28" s="80" t="s">
        <v>24</v>
      </c>
      <c r="K28" s="81"/>
      <c r="L28" s="31" t="s">
        <v>198</v>
      </c>
    </row>
    <row r="29" spans="1:12" ht="15" customHeight="1" x14ac:dyDescent="0.2">
      <c r="A29" s="3" t="s">
        <v>133</v>
      </c>
      <c r="B29" s="3">
        <v>1030</v>
      </c>
      <c r="C29" s="4" t="s">
        <v>339</v>
      </c>
      <c r="D29" s="140" t="s">
        <v>184</v>
      </c>
      <c r="E29" s="96"/>
      <c r="F29" s="96"/>
      <c r="G29" s="96"/>
      <c r="H29" s="96"/>
      <c r="I29" s="96">
        <v>160</v>
      </c>
      <c r="J29" s="80" t="s">
        <v>70</v>
      </c>
      <c r="K29" s="81">
        <v>160</v>
      </c>
      <c r="L29" s="34" t="s">
        <v>25</v>
      </c>
    </row>
    <row r="30" spans="1:12" ht="15" customHeight="1" x14ac:dyDescent="0.2">
      <c r="D30" s="128"/>
      <c r="E30" s="128"/>
      <c r="F30" s="128"/>
      <c r="G30" s="128"/>
      <c r="H30" s="128"/>
      <c r="I30" s="128"/>
      <c r="J30" s="128"/>
      <c r="K30" s="128"/>
      <c r="L30" s="33" t="s">
        <v>200</v>
      </c>
    </row>
    <row r="31" spans="1:12" ht="15" customHeight="1" x14ac:dyDescent="0.2">
      <c r="D31" s="128"/>
      <c r="E31" s="128"/>
      <c r="F31" s="128"/>
      <c r="G31" s="128"/>
      <c r="H31" s="128"/>
      <c r="I31" s="128"/>
      <c r="J31" s="128"/>
      <c r="K31" s="128"/>
    </row>
    <row r="32" spans="1:12" ht="15" customHeight="1" x14ac:dyDescent="0.2">
      <c r="A32" s="11" t="s">
        <v>88</v>
      </c>
      <c r="D32" s="128"/>
      <c r="E32" s="128"/>
      <c r="F32" s="128"/>
      <c r="G32" s="128"/>
      <c r="H32" s="128"/>
      <c r="I32" s="128"/>
      <c r="J32" s="128"/>
      <c r="K32" s="128"/>
    </row>
    <row r="33" spans="1:12" ht="15" customHeight="1" x14ac:dyDescent="0.2">
      <c r="A33" s="235" t="s">
        <v>0</v>
      </c>
      <c r="B33" s="235"/>
      <c r="C33" s="149" t="s">
        <v>3</v>
      </c>
      <c r="D33" s="236" t="s">
        <v>4</v>
      </c>
      <c r="E33" s="236"/>
      <c r="F33" s="236"/>
      <c r="G33" s="236"/>
      <c r="H33" s="236"/>
      <c r="I33" s="236"/>
      <c r="J33" s="236"/>
      <c r="K33" s="237" t="s">
        <v>16</v>
      </c>
      <c r="L33" s="150" t="s">
        <v>17</v>
      </c>
    </row>
    <row r="34" spans="1:12" ht="15" customHeight="1" x14ac:dyDescent="0.2">
      <c r="A34" s="3" t="s">
        <v>1</v>
      </c>
      <c r="B34" s="3" t="s">
        <v>2</v>
      </c>
      <c r="C34" s="149"/>
      <c r="D34" s="236"/>
      <c r="E34" s="236"/>
      <c r="F34" s="236"/>
      <c r="G34" s="236"/>
      <c r="H34" s="236"/>
      <c r="I34" s="236"/>
      <c r="J34" s="236"/>
      <c r="K34" s="236"/>
      <c r="L34" s="149"/>
    </row>
    <row r="35" spans="1:12" ht="15" customHeight="1" x14ac:dyDescent="0.2">
      <c r="A35" s="3" t="s">
        <v>133</v>
      </c>
      <c r="B35" s="3">
        <f>B6+50</f>
        <v>1051</v>
      </c>
      <c r="C35" s="4" t="s">
        <v>201</v>
      </c>
      <c r="D35" s="228" t="s">
        <v>153</v>
      </c>
      <c r="E35" s="229" t="s">
        <v>406</v>
      </c>
      <c r="F35" s="230"/>
      <c r="G35" s="231"/>
      <c r="H35" s="131"/>
      <c r="I35" s="132"/>
      <c r="J35" s="133"/>
      <c r="K35" s="78">
        <f>F36</f>
        <v>940</v>
      </c>
      <c r="L35" s="151" t="s">
        <v>25</v>
      </c>
    </row>
    <row r="36" spans="1:12" ht="15" customHeight="1" x14ac:dyDescent="0.2">
      <c r="A36" s="3" t="s">
        <v>133</v>
      </c>
      <c r="B36" s="3">
        <f t="shared" ref="B36:B58" si="0">B7+50</f>
        <v>1052</v>
      </c>
      <c r="C36" s="4" t="s">
        <v>202</v>
      </c>
      <c r="D36" s="228"/>
      <c r="E36" s="134"/>
      <c r="F36" s="135">
        <v>940</v>
      </c>
      <c r="G36" s="136" t="s">
        <v>15</v>
      </c>
      <c r="H36" s="232" t="s">
        <v>199</v>
      </c>
      <c r="I36" s="233"/>
      <c r="J36" s="234"/>
      <c r="K36" s="78">
        <f>ROUND(F36*0.9,0)</f>
        <v>846</v>
      </c>
      <c r="L36" s="153"/>
    </row>
    <row r="37" spans="1:12" ht="15" customHeight="1" x14ac:dyDescent="0.2">
      <c r="A37" s="3" t="s">
        <v>133</v>
      </c>
      <c r="B37" s="3">
        <f t="shared" si="0"/>
        <v>1055</v>
      </c>
      <c r="C37" s="4" t="s">
        <v>203</v>
      </c>
      <c r="D37" s="228"/>
      <c r="E37" s="229" t="s">
        <v>406</v>
      </c>
      <c r="F37" s="230"/>
      <c r="G37" s="231"/>
      <c r="H37" s="131"/>
      <c r="I37" s="132"/>
      <c r="J37" s="133"/>
      <c r="K37" s="78">
        <f>F38</f>
        <v>31</v>
      </c>
      <c r="L37" s="151" t="s">
        <v>26</v>
      </c>
    </row>
    <row r="38" spans="1:12" ht="15" customHeight="1" x14ac:dyDescent="0.2">
      <c r="A38" s="3" t="s">
        <v>133</v>
      </c>
      <c r="B38" s="3">
        <f t="shared" si="0"/>
        <v>1056</v>
      </c>
      <c r="C38" s="4" t="s">
        <v>204</v>
      </c>
      <c r="D38" s="228"/>
      <c r="E38" s="134"/>
      <c r="F38" s="137">
        <v>31</v>
      </c>
      <c r="G38" s="136" t="s">
        <v>15</v>
      </c>
      <c r="H38" s="232" t="s">
        <v>199</v>
      </c>
      <c r="I38" s="233"/>
      <c r="J38" s="234"/>
      <c r="K38" s="78">
        <f>ROUND(F38*0.9,0)</f>
        <v>28</v>
      </c>
      <c r="L38" s="153"/>
    </row>
    <row r="39" spans="1:12" ht="15" customHeight="1" x14ac:dyDescent="0.2">
      <c r="A39" s="3" t="s">
        <v>133</v>
      </c>
      <c r="B39" s="3">
        <f t="shared" si="0"/>
        <v>1053</v>
      </c>
      <c r="C39" s="4" t="s">
        <v>205</v>
      </c>
      <c r="D39" s="228" t="s">
        <v>154</v>
      </c>
      <c r="E39" s="229" t="s">
        <v>407</v>
      </c>
      <c r="F39" s="230"/>
      <c r="G39" s="231"/>
      <c r="H39" s="131"/>
      <c r="I39" s="132"/>
      <c r="J39" s="133"/>
      <c r="K39" s="78">
        <f>F40</f>
        <v>1879</v>
      </c>
      <c r="L39" s="151" t="s">
        <v>25</v>
      </c>
    </row>
    <row r="40" spans="1:12" ht="15" customHeight="1" x14ac:dyDescent="0.2">
      <c r="A40" s="3" t="s">
        <v>133</v>
      </c>
      <c r="B40" s="3">
        <f t="shared" si="0"/>
        <v>1054</v>
      </c>
      <c r="C40" s="4" t="s">
        <v>206</v>
      </c>
      <c r="D40" s="228"/>
      <c r="E40" s="134"/>
      <c r="F40" s="137">
        <v>1879</v>
      </c>
      <c r="G40" s="136" t="s">
        <v>15</v>
      </c>
      <c r="H40" s="232" t="s">
        <v>199</v>
      </c>
      <c r="I40" s="233"/>
      <c r="J40" s="234"/>
      <c r="K40" s="78">
        <f>ROUND(F40*0.9,0)</f>
        <v>1691</v>
      </c>
      <c r="L40" s="153"/>
    </row>
    <row r="41" spans="1:12" ht="15" customHeight="1" x14ac:dyDescent="0.2">
      <c r="A41" s="3" t="s">
        <v>133</v>
      </c>
      <c r="B41" s="3">
        <f t="shared" si="0"/>
        <v>1057</v>
      </c>
      <c r="C41" s="4" t="s">
        <v>207</v>
      </c>
      <c r="D41" s="228"/>
      <c r="E41" s="229" t="s">
        <v>407</v>
      </c>
      <c r="F41" s="230"/>
      <c r="G41" s="231"/>
      <c r="H41" s="131"/>
      <c r="I41" s="132"/>
      <c r="J41" s="133"/>
      <c r="K41" s="78">
        <f>F42</f>
        <v>61</v>
      </c>
      <c r="L41" s="151" t="s">
        <v>26</v>
      </c>
    </row>
    <row r="42" spans="1:12" ht="15" customHeight="1" x14ac:dyDescent="0.2">
      <c r="A42" s="3" t="s">
        <v>133</v>
      </c>
      <c r="B42" s="3">
        <f t="shared" si="0"/>
        <v>1058</v>
      </c>
      <c r="C42" s="4" t="s">
        <v>208</v>
      </c>
      <c r="D42" s="228"/>
      <c r="E42" s="134"/>
      <c r="F42" s="137">
        <v>61</v>
      </c>
      <c r="G42" s="136" t="s">
        <v>15</v>
      </c>
      <c r="H42" s="232" t="s">
        <v>199</v>
      </c>
      <c r="I42" s="233"/>
      <c r="J42" s="234"/>
      <c r="K42" s="78">
        <f>ROUND(F42*0.9,0)</f>
        <v>55</v>
      </c>
      <c r="L42" s="153"/>
    </row>
    <row r="43" spans="1:12" ht="15" customHeight="1" x14ac:dyDescent="0.2">
      <c r="A43" s="3" t="s">
        <v>133</v>
      </c>
      <c r="B43" s="3">
        <f t="shared" si="0"/>
        <v>1060</v>
      </c>
      <c r="C43" s="4" t="s">
        <v>213</v>
      </c>
      <c r="D43" s="228" t="s">
        <v>222</v>
      </c>
      <c r="E43" s="229" t="s">
        <v>406</v>
      </c>
      <c r="F43" s="230"/>
      <c r="G43" s="231"/>
      <c r="H43" s="131"/>
      <c r="I43" s="132"/>
      <c r="J43" s="133"/>
      <c r="K43" s="78">
        <f>F44</f>
        <v>214</v>
      </c>
      <c r="L43" s="151" t="s">
        <v>27</v>
      </c>
    </row>
    <row r="44" spans="1:12" ht="15" customHeight="1" x14ac:dyDescent="0.2">
      <c r="A44" s="3" t="s">
        <v>133</v>
      </c>
      <c r="B44" s="3">
        <f t="shared" si="0"/>
        <v>1061</v>
      </c>
      <c r="C44" s="4" t="s">
        <v>214</v>
      </c>
      <c r="D44" s="228"/>
      <c r="E44" s="134" t="s">
        <v>165</v>
      </c>
      <c r="F44" s="137">
        <v>214</v>
      </c>
      <c r="G44" s="136" t="s">
        <v>15</v>
      </c>
      <c r="H44" s="232" t="s">
        <v>199</v>
      </c>
      <c r="I44" s="233"/>
      <c r="J44" s="234"/>
      <c r="K44" s="78">
        <f>ROUND(F44*0.9,0)</f>
        <v>193</v>
      </c>
      <c r="L44" s="152"/>
    </row>
    <row r="45" spans="1:12" ht="15" customHeight="1" x14ac:dyDescent="0.2">
      <c r="A45" s="3" t="s">
        <v>133</v>
      </c>
      <c r="B45" s="3">
        <f t="shared" si="0"/>
        <v>1062</v>
      </c>
      <c r="C45" s="4" t="s">
        <v>215</v>
      </c>
      <c r="D45" s="228" t="s">
        <v>157</v>
      </c>
      <c r="E45" s="229" t="s">
        <v>407</v>
      </c>
      <c r="F45" s="230"/>
      <c r="G45" s="231"/>
      <c r="H45" s="131"/>
      <c r="I45" s="132"/>
      <c r="J45" s="133"/>
      <c r="K45" s="78">
        <f>F46</f>
        <v>217</v>
      </c>
      <c r="L45" s="152"/>
    </row>
    <row r="46" spans="1:12" ht="15" customHeight="1" x14ac:dyDescent="0.2">
      <c r="A46" s="3" t="s">
        <v>133</v>
      </c>
      <c r="B46" s="3">
        <f t="shared" si="0"/>
        <v>1063</v>
      </c>
      <c r="C46" s="4" t="s">
        <v>216</v>
      </c>
      <c r="D46" s="228"/>
      <c r="E46" s="134" t="s">
        <v>166</v>
      </c>
      <c r="F46" s="137">
        <v>217</v>
      </c>
      <c r="G46" s="136" t="s">
        <v>15</v>
      </c>
      <c r="H46" s="232" t="s">
        <v>199</v>
      </c>
      <c r="I46" s="233"/>
      <c r="J46" s="234"/>
      <c r="K46" s="78">
        <f>ROUND(F46*0.9,0)</f>
        <v>195</v>
      </c>
      <c r="L46" s="152"/>
    </row>
    <row r="47" spans="1:12" ht="15" customHeight="1" x14ac:dyDescent="0.2">
      <c r="A47" s="3" t="s">
        <v>133</v>
      </c>
      <c r="B47" s="3">
        <f t="shared" si="0"/>
        <v>1064</v>
      </c>
      <c r="C47" s="4" t="s">
        <v>217</v>
      </c>
      <c r="D47" s="228" t="s">
        <v>158</v>
      </c>
      <c r="E47" s="229" t="s">
        <v>329</v>
      </c>
      <c r="F47" s="230"/>
      <c r="G47" s="231"/>
      <c r="H47" s="131"/>
      <c r="I47" s="132"/>
      <c r="J47" s="133"/>
      <c r="K47" s="78">
        <f>F48</f>
        <v>229</v>
      </c>
      <c r="L47" s="152"/>
    </row>
    <row r="48" spans="1:12" ht="15" customHeight="1" x14ac:dyDescent="0.2">
      <c r="A48" s="3" t="s">
        <v>133</v>
      </c>
      <c r="B48" s="3">
        <f t="shared" si="0"/>
        <v>1065</v>
      </c>
      <c r="C48" s="4" t="s">
        <v>218</v>
      </c>
      <c r="D48" s="228"/>
      <c r="E48" s="134" t="s">
        <v>167</v>
      </c>
      <c r="F48" s="137">
        <v>229</v>
      </c>
      <c r="G48" s="136" t="s">
        <v>15</v>
      </c>
      <c r="H48" s="232" t="s">
        <v>199</v>
      </c>
      <c r="I48" s="233"/>
      <c r="J48" s="234"/>
      <c r="K48" s="78">
        <f>ROUND(F48*0.9,0)</f>
        <v>206</v>
      </c>
      <c r="L48" s="152"/>
    </row>
    <row r="49" spans="1:12" ht="15" hidden="1" customHeight="1" x14ac:dyDescent="0.2">
      <c r="A49" s="3" t="s">
        <v>133</v>
      </c>
      <c r="B49" s="3">
        <f t="shared" si="0"/>
        <v>1070</v>
      </c>
      <c r="C49" s="4" t="s">
        <v>170</v>
      </c>
      <c r="D49" s="240" t="s">
        <v>181</v>
      </c>
      <c r="E49" s="82"/>
      <c r="F49" s="96"/>
      <c r="G49" s="84"/>
      <c r="H49" s="84" t="s">
        <v>23</v>
      </c>
      <c r="I49" s="85">
        <v>0.15</v>
      </c>
      <c r="J49" s="80" t="s">
        <v>24</v>
      </c>
      <c r="K49" s="81"/>
      <c r="L49" s="31" t="s">
        <v>25</v>
      </c>
    </row>
    <row r="50" spans="1:12" ht="15" hidden="1" customHeight="1" x14ac:dyDescent="0.2">
      <c r="A50" s="3" t="s">
        <v>133</v>
      </c>
      <c r="B50" s="3">
        <f t="shared" si="0"/>
        <v>1071</v>
      </c>
      <c r="C50" s="4" t="s">
        <v>174</v>
      </c>
      <c r="D50" s="241"/>
      <c r="E50" s="82"/>
      <c r="F50" s="96"/>
      <c r="G50" s="84"/>
      <c r="H50" s="84" t="s">
        <v>23</v>
      </c>
      <c r="I50" s="85">
        <v>0.15</v>
      </c>
      <c r="J50" s="80" t="s">
        <v>24</v>
      </c>
      <c r="K50" s="81"/>
      <c r="L50" s="31" t="s">
        <v>26</v>
      </c>
    </row>
    <row r="51" spans="1:12" ht="15" hidden="1" customHeight="1" x14ac:dyDescent="0.2">
      <c r="A51" s="3" t="s">
        <v>133</v>
      </c>
      <c r="B51" s="3">
        <f t="shared" si="0"/>
        <v>1072</v>
      </c>
      <c r="C51" s="4" t="s">
        <v>178</v>
      </c>
      <c r="D51" s="241"/>
      <c r="E51" s="82"/>
      <c r="F51" s="96"/>
      <c r="G51" s="84"/>
      <c r="H51" s="84" t="s">
        <v>23</v>
      </c>
      <c r="I51" s="85">
        <v>0.15</v>
      </c>
      <c r="J51" s="80" t="s">
        <v>24</v>
      </c>
      <c r="K51" s="81"/>
      <c r="L51" s="31" t="s">
        <v>198</v>
      </c>
    </row>
    <row r="52" spans="1:12" ht="15" hidden="1" customHeight="1" x14ac:dyDescent="0.2">
      <c r="A52" s="3" t="s">
        <v>133</v>
      </c>
      <c r="B52" s="3">
        <f t="shared" si="0"/>
        <v>1073</v>
      </c>
      <c r="C52" s="4" t="s">
        <v>171</v>
      </c>
      <c r="D52" s="240" t="s">
        <v>182</v>
      </c>
      <c r="E52" s="82"/>
      <c r="F52" s="96"/>
      <c r="G52" s="84"/>
      <c r="H52" s="84" t="s">
        <v>23</v>
      </c>
      <c r="I52" s="85">
        <v>0.1</v>
      </c>
      <c r="J52" s="80" t="s">
        <v>24</v>
      </c>
      <c r="K52" s="81"/>
      <c r="L52" s="31" t="s">
        <v>25</v>
      </c>
    </row>
    <row r="53" spans="1:12" ht="15" hidden="1" customHeight="1" x14ac:dyDescent="0.2">
      <c r="A53" s="3" t="s">
        <v>133</v>
      </c>
      <c r="B53" s="3">
        <f t="shared" si="0"/>
        <v>1074</v>
      </c>
      <c r="C53" s="4" t="s">
        <v>176</v>
      </c>
      <c r="D53" s="241"/>
      <c r="E53" s="82"/>
      <c r="F53" s="96"/>
      <c r="G53" s="84"/>
      <c r="H53" s="84" t="s">
        <v>23</v>
      </c>
      <c r="I53" s="85">
        <v>0.1</v>
      </c>
      <c r="J53" s="80" t="s">
        <v>24</v>
      </c>
      <c r="K53" s="81"/>
      <c r="L53" s="31" t="s">
        <v>26</v>
      </c>
    </row>
    <row r="54" spans="1:12" ht="15" hidden="1" customHeight="1" x14ac:dyDescent="0.2">
      <c r="A54" s="3" t="s">
        <v>133</v>
      </c>
      <c r="B54" s="3">
        <f t="shared" si="0"/>
        <v>1075</v>
      </c>
      <c r="C54" s="4" t="s">
        <v>179</v>
      </c>
      <c r="D54" s="241"/>
      <c r="E54" s="82"/>
      <c r="F54" s="96"/>
      <c r="G54" s="84"/>
      <c r="H54" s="84" t="s">
        <v>23</v>
      </c>
      <c r="I54" s="85">
        <v>0.1</v>
      </c>
      <c r="J54" s="80" t="s">
        <v>24</v>
      </c>
      <c r="K54" s="81"/>
      <c r="L54" s="31" t="s">
        <v>198</v>
      </c>
    </row>
    <row r="55" spans="1:12" ht="15" hidden="1" customHeight="1" x14ac:dyDescent="0.2">
      <c r="A55" s="3" t="s">
        <v>133</v>
      </c>
      <c r="B55" s="3">
        <f t="shared" si="0"/>
        <v>1076</v>
      </c>
      <c r="C55" s="4" t="s">
        <v>175</v>
      </c>
      <c r="D55" s="240" t="s">
        <v>183</v>
      </c>
      <c r="E55" s="82"/>
      <c r="F55" s="96"/>
      <c r="G55" s="84"/>
      <c r="H55" s="84" t="s">
        <v>23</v>
      </c>
      <c r="I55" s="85">
        <v>0.05</v>
      </c>
      <c r="J55" s="80" t="s">
        <v>24</v>
      </c>
      <c r="K55" s="81"/>
      <c r="L55" s="31" t="s">
        <v>25</v>
      </c>
    </row>
    <row r="56" spans="1:12" ht="15" hidden="1" customHeight="1" x14ac:dyDescent="0.2">
      <c r="A56" s="3" t="s">
        <v>133</v>
      </c>
      <c r="B56" s="3">
        <f t="shared" si="0"/>
        <v>1077</v>
      </c>
      <c r="C56" s="4" t="s">
        <v>177</v>
      </c>
      <c r="D56" s="241"/>
      <c r="E56" s="82"/>
      <c r="F56" s="96"/>
      <c r="G56" s="84"/>
      <c r="H56" s="84" t="s">
        <v>23</v>
      </c>
      <c r="I56" s="85">
        <v>0.05</v>
      </c>
      <c r="J56" s="80" t="s">
        <v>24</v>
      </c>
      <c r="K56" s="81"/>
      <c r="L56" s="31" t="s">
        <v>26</v>
      </c>
    </row>
    <row r="57" spans="1:12" ht="15" hidden="1" customHeight="1" x14ac:dyDescent="0.2">
      <c r="A57" s="3" t="s">
        <v>133</v>
      </c>
      <c r="B57" s="3">
        <f t="shared" si="0"/>
        <v>1078</v>
      </c>
      <c r="C57" s="4" t="s">
        <v>180</v>
      </c>
      <c r="D57" s="241"/>
      <c r="E57" s="138"/>
      <c r="F57" s="139"/>
      <c r="G57" s="84"/>
      <c r="H57" s="84" t="s">
        <v>23</v>
      </c>
      <c r="I57" s="85">
        <v>0.05</v>
      </c>
      <c r="J57" s="80" t="s">
        <v>24</v>
      </c>
      <c r="K57" s="81"/>
      <c r="L57" s="31" t="s">
        <v>198</v>
      </c>
    </row>
    <row r="58" spans="1:12" ht="15" customHeight="1" x14ac:dyDescent="0.2">
      <c r="A58" s="3" t="s">
        <v>133</v>
      </c>
      <c r="B58" s="3">
        <f t="shared" si="0"/>
        <v>1080</v>
      </c>
      <c r="C58" s="4" t="s">
        <v>341</v>
      </c>
      <c r="D58" s="140" t="s">
        <v>184</v>
      </c>
      <c r="E58" s="96"/>
      <c r="F58" s="96"/>
      <c r="G58" s="96"/>
      <c r="H58" s="96"/>
      <c r="I58" s="96">
        <v>160</v>
      </c>
      <c r="J58" s="80" t="s">
        <v>70</v>
      </c>
      <c r="K58" s="81">
        <v>160</v>
      </c>
      <c r="L58" s="34" t="s">
        <v>25</v>
      </c>
    </row>
    <row r="59" spans="1:12" ht="15" customHeight="1" x14ac:dyDescent="0.2">
      <c r="D59" s="128"/>
      <c r="E59" s="128"/>
      <c r="F59" s="128"/>
      <c r="G59" s="128"/>
      <c r="H59" s="128"/>
      <c r="I59" s="128"/>
      <c r="J59" s="128"/>
      <c r="K59" s="128"/>
      <c r="L59" s="33" t="s">
        <v>200</v>
      </c>
    </row>
    <row r="60" spans="1:12" ht="15" customHeight="1" x14ac:dyDescent="0.2">
      <c r="A60" s="11" t="s">
        <v>255</v>
      </c>
      <c r="D60" s="128"/>
      <c r="E60" s="128"/>
      <c r="F60" s="128"/>
      <c r="G60" s="128"/>
      <c r="H60" s="128"/>
      <c r="I60" s="128"/>
      <c r="J60" s="128"/>
      <c r="K60" s="128"/>
    </row>
    <row r="61" spans="1:12" ht="15" customHeight="1" x14ac:dyDescent="0.2">
      <c r="A61" s="235" t="s">
        <v>0</v>
      </c>
      <c r="B61" s="235"/>
      <c r="C61" s="149" t="s">
        <v>3</v>
      </c>
      <c r="D61" s="236" t="s">
        <v>4</v>
      </c>
      <c r="E61" s="236"/>
      <c r="F61" s="236"/>
      <c r="G61" s="236"/>
      <c r="H61" s="236"/>
      <c r="I61" s="236"/>
      <c r="J61" s="236"/>
      <c r="K61" s="237" t="s">
        <v>16</v>
      </c>
      <c r="L61" s="150" t="s">
        <v>17</v>
      </c>
    </row>
    <row r="62" spans="1:12" ht="15" customHeight="1" x14ac:dyDescent="0.2">
      <c r="A62" s="3" t="s">
        <v>1</v>
      </c>
      <c r="B62" s="3" t="s">
        <v>2</v>
      </c>
      <c r="C62" s="149"/>
      <c r="D62" s="236"/>
      <c r="E62" s="236"/>
      <c r="F62" s="236"/>
      <c r="G62" s="236"/>
      <c r="H62" s="236"/>
      <c r="I62" s="236"/>
      <c r="J62" s="236"/>
      <c r="K62" s="236"/>
      <c r="L62" s="149"/>
    </row>
    <row r="63" spans="1:12" ht="15" customHeight="1" x14ac:dyDescent="0.2">
      <c r="A63" s="3" t="s">
        <v>133</v>
      </c>
      <c r="B63" s="3">
        <f>B35+50</f>
        <v>1101</v>
      </c>
      <c r="C63" s="4" t="s">
        <v>256</v>
      </c>
      <c r="D63" s="228" t="s">
        <v>153</v>
      </c>
      <c r="E63" s="229" t="s">
        <v>406</v>
      </c>
      <c r="F63" s="230"/>
      <c r="G63" s="231"/>
      <c r="H63" s="131"/>
      <c r="I63" s="132"/>
      <c r="J63" s="133"/>
      <c r="K63" s="78">
        <f>F64</f>
        <v>940</v>
      </c>
      <c r="L63" s="151" t="s">
        <v>25</v>
      </c>
    </row>
    <row r="64" spans="1:12" ht="15" customHeight="1" x14ac:dyDescent="0.2">
      <c r="A64" s="3" t="s">
        <v>133</v>
      </c>
      <c r="B64" s="3">
        <f t="shared" ref="B64:B86" si="1">B36+50</f>
        <v>1102</v>
      </c>
      <c r="C64" s="4" t="s">
        <v>257</v>
      </c>
      <c r="D64" s="228"/>
      <c r="E64" s="134"/>
      <c r="F64" s="135">
        <v>940</v>
      </c>
      <c r="G64" s="136" t="s">
        <v>15</v>
      </c>
      <c r="H64" s="232" t="s">
        <v>199</v>
      </c>
      <c r="I64" s="233"/>
      <c r="J64" s="234"/>
      <c r="K64" s="78">
        <f>ROUND(F64*0.9,0)</f>
        <v>846</v>
      </c>
      <c r="L64" s="153"/>
    </row>
    <row r="65" spans="1:12" ht="15" customHeight="1" x14ac:dyDescent="0.2">
      <c r="A65" s="3" t="s">
        <v>133</v>
      </c>
      <c r="B65" s="3">
        <f t="shared" si="1"/>
        <v>1105</v>
      </c>
      <c r="C65" s="4" t="s">
        <v>258</v>
      </c>
      <c r="D65" s="228"/>
      <c r="E65" s="229" t="s">
        <v>406</v>
      </c>
      <c r="F65" s="230"/>
      <c r="G65" s="231"/>
      <c r="H65" s="131"/>
      <c r="I65" s="132"/>
      <c r="J65" s="133"/>
      <c r="K65" s="78">
        <f>F66</f>
        <v>31</v>
      </c>
      <c r="L65" s="151" t="s">
        <v>26</v>
      </c>
    </row>
    <row r="66" spans="1:12" ht="15" customHeight="1" x14ac:dyDescent="0.2">
      <c r="A66" s="3" t="s">
        <v>133</v>
      </c>
      <c r="B66" s="3">
        <f t="shared" si="1"/>
        <v>1106</v>
      </c>
      <c r="C66" s="4" t="s">
        <v>259</v>
      </c>
      <c r="D66" s="228"/>
      <c r="E66" s="134"/>
      <c r="F66" s="137">
        <v>31</v>
      </c>
      <c r="G66" s="136" t="s">
        <v>15</v>
      </c>
      <c r="H66" s="232" t="s">
        <v>199</v>
      </c>
      <c r="I66" s="233"/>
      <c r="J66" s="234"/>
      <c r="K66" s="78">
        <f>ROUND(F66*0.9,0)</f>
        <v>28</v>
      </c>
      <c r="L66" s="153"/>
    </row>
    <row r="67" spans="1:12" ht="15" customHeight="1" x14ac:dyDescent="0.2">
      <c r="A67" s="3" t="s">
        <v>133</v>
      </c>
      <c r="B67" s="3">
        <f t="shared" si="1"/>
        <v>1103</v>
      </c>
      <c r="C67" s="4" t="s">
        <v>260</v>
      </c>
      <c r="D67" s="228" t="s">
        <v>154</v>
      </c>
      <c r="E67" s="229" t="s">
        <v>407</v>
      </c>
      <c r="F67" s="230"/>
      <c r="G67" s="231"/>
      <c r="H67" s="131"/>
      <c r="I67" s="132"/>
      <c r="J67" s="133"/>
      <c r="K67" s="78">
        <f>F68</f>
        <v>1879</v>
      </c>
      <c r="L67" s="151" t="s">
        <v>25</v>
      </c>
    </row>
    <row r="68" spans="1:12" ht="15" customHeight="1" x14ac:dyDescent="0.2">
      <c r="A68" s="3" t="s">
        <v>133</v>
      </c>
      <c r="B68" s="3">
        <f t="shared" si="1"/>
        <v>1104</v>
      </c>
      <c r="C68" s="4" t="s">
        <v>261</v>
      </c>
      <c r="D68" s="228"/>
      <c r="E68" s="134"/>
      <c r="F68" s="137">
        <v>1879</v>
      </c>
      <c r="G68" s="136" t="s">
        <v>15</v>
      </c>
      <c r="H68" s="232" t="s">
        <v>199</v>
      </c>
      <c r="I68" s="233"/>
      <c r="J68" s="234"/>
      <c r="K68" s="78">
        <f>ROUND(F68*0.9,0)</f>
        <v>1691</v>
      </c>
      <c r="L68" s="153"/>
    </row>
    <row r="69" spans="1:12" ht="15" customHeight="1" x14ac:dyDescent="0.2">
      <c r="A69" s="3" t="s">
        <v>133</v>
      </c>
      <c r="B69" s="3">
        <f t="shared" si="1"/>
        <v>1107</v>
      </c>
      <c r="C69" s="4" t="s">
        <v>262</v>
      </c>
      <c r="D69" s="228"/>
      <c r="E69" s="229" t="s">
        <v>407</v>
      </c>
      <c r="F69" s="230"/>
      <c r="G69" s="231"/>
      <c r="H69" s="131"/>
      <c r="I69" s="132"/>
      <c r="J69" s="133"/>
      <c r="K69" s="78">
        <f>F70</f>
        <v>61</v>
      </c>
      <c r="L69" s="151" t="s">
        <v>26</v>
      </c>
    </row>
    <row r="70" spans="1:12" ht="15" customHeight="1" x14ac:dyDescent="0.2">
      <c r="A70" s="3" t="s">
        <v>133</v>
      </c>
      <c r="B70" s="3">
        <f t="shared" si="1"/>
        <v>1108</v>
      </c>
      <c r="C70" s="4" t="s">
        <v>263</v>
      </c>
      <c r="D70" s="228"/>
      <c r="E70" s="134"/>
      <c r="F70" s="137">
        <v>61</v>
      </c>
      <c r="G70" s="136" t="s">
        <v>15</v>
      </c>
      <c r="H70" s="232" t="s">
        <v>199</v>
      </c>
      <c r="I70" s="233"/>
      <c r="J70" s="234"/>
      <c r="K70" s="78">
        <f>ROUND(F70*0.9,0)</f>
        <v>55</v>
      </c>
      <c r="L70" s="153"/>
    </row>
    <row r="71" spans="1:12" ht="15" customHeight="1" x14ac:dyDescent="0.2">
      <c r="A71" s="3" t="s">
        <v>133</v>
      </c>
      <c r="B71" s="3">
        <f t="shared" si="1"/>
        <v>1110</v>
      </c>
      <c r="C71" s="4" t="s">
        <v>264</v>
      </c>
      <c r="D71" s="228" t="s">
        <v>222</v>
      </c>
      <c r="E71" s="229" t="s">
        <v>406</v>
      </c>
      <c r="F71" s="230"/>
      <c r="G71" s="231"/>
      <c r="H71" s="131"/>
      <c r="I71" s="132"/>
      <c r="J71" s="133"/>
      <c r="K71" s="78">
        <f>F72</f>
        <v>214</v>
      </c>
      <c r="L71" s="151" t="s">
        <v>27</v>
      </c>
    </row>
    <row r="72" spans="1:12" ht="15" customHeight="1" x14ac:dyDescent="0.2">
      <c r="A72" s="3" t="s">
        <v>133</v>
      </c>
      <c r="B72" s="3">
        <f t="shared" si="1"/>
        <v>1111</v>
      </c>
      <c r="C72" s="4" t="s">
        <v>265</v>
      </c>
      <c r="D72" s="228"/>
      <c r="E72" s="134" t="s">
        <v>165</v>
      </c>
      <c r="F72" s="137">
        <v>214</v>
      </c>
      <c r="G72" s="136" t="s">
        <v>15</v>
      </c>
      <c r="H72" s="232" t="s">
        <v>199</v>
      </c>
      <c r="I72" s="233"/>
      <c r="J72" s="234"/>
      <c r="K72" s="78">
        <f>ROUND(F72*0.9,0)</f>
        <v>193</v>
      </c>
      <c r="L72" s="152"/>
    </row>
    <row r="73" spans="1:12" ht="15" customHeight="1" x14ac:dyDescent="0.2">
      <c r="A73" s="3" t="s">
        <v>133</v>
      </c>
      <c r="B73" s="3">
        <f t="shared" si="1"/>
        <v>1112</v>
      </c>
      <c r="C73" s="4" t="s">
        <v>266</v>
      </c>
      <c r="D73" s="228" t="s">
        <v>157</v>
      </c>
      <c r="E73" s="229" t="s">
        <v>407</v>
      </c>
      <c r="F73" s="230"/>
      <c r="G73" s="231"/>
      <c r="H73" s="131"/>
      <c r="I73" s="132"/>
      <c r="J73" s="133"/>
      <c r="K73" s="78">
        <f>F74</f>
        <v>217</v>
      </c>
      <c r="L73" s="152"/>
    </row>
    <row r="74" spans="1:12" ht="15" customHeight="1" x14ac:dyDescent="0.2">
      <c r="A74" s="3" t="s">
        <v>133</v>
      </c>
      <c r="B74" s="3">
        <f t="shared" si="1"/>
        <v>1113</v>
      </c>
      <c r="C74" s="4" t="s">
        <v>267</v>
      </c>
      <c r="D74" s="228"/>
      <c r="E74" s="134" t="s">
        <v>166</v>
      </c>
      <c r="F74" s="137">
        <v>217</v>
      </c>
      <c r="G74" s="136" t="s">
        <v>15</v>
      </c>
      <c r="H74" s="232" t="s">
        <v>199</v>
      </c>
      <c r="I74" s="233"/>
      <c r="J74" s="234"/>
      <c r="K74" s="78">
        <f>ROUND(F74*0.9,0)</f>
        <v>195</v>
      </c>
      <c r="L74" s="152"/>
    </row>
    <row r="75" spans="1:12" ht="15" customHeight="1" x14ac:dyDescent="0.2">
      <c r="A75" s="3" t="s">
        <v>133</v>
      </c>
      <c r="B75" s="3">
        <f t="shared" si="1"/>
        <v>1114</v>
      </c>
      <c r="C75" s="4" t="s">
        <v>268</v>
      </c>
      <c r="D75" s="228" t="s">
        <v>158</v>
      </c>
      <c r="E75" s="229" t="s">
        <v>329</v>
      </c>
      <c r="F75" s="230"/>
      <c r="G75" s="231"/>
      <c r="H75" s="131"/>
      <c r="I75" s="132"/>
      <c r="J75" s="133"/>
      <c r="K75" s="78">
        <f>F76</f>
        <v>229</v>
      </c>
      <c r="L75" s="152"/>
    </row>
    <row r="76" spans="1:12" ht="15" customHeight="1" x14ac:dyDescent="0.2">
      <c r="A76" s="3" t="s">
        <v>133</v>
      </c>
      <c r="B76" s="3">
        <f t="shared" si="1"/>
        <v>1115</v>
      </c>
      <c r="C76" s="4" t="s">
        <v>269</v>
      </c>
      <c r="D76" s="228"/>
      <c r="E76" s="134" t="s">
        <v>167</v>
      </c>
      <c r="F76" s="137">
        <v>229</v>
      </c>
      <c r="G76" s="136" t="s">
        <v>15</v>
      </c>
      <c r="H76" s="232" t="s">
        <v>199</v>
      </c>
      <c r="I76" s="233"/>
      <c r="J76" s="234"/>
      <c r="K76" s="78">
        <f>ROUND(F76*0.9,0)</f>
        <v>206</v>
      </c>
      <c r="L76" s="152"/>
    </row>
    <row r="77" spans="1:12" ht="15" hidden="1" customHeight="1" x14ac:dyDescent="0.2">
      <c r="A77" s="3" t="s">
        <v>133</v>
      </c>
      <c r="B77" s="3">
        <f t="shared" si="1"/>
        <v>1120</v>
      </c>
      <c r="C77" s="4" t="s">
        <v>170</v>
      </c>
      <c r="D77" s="226" t="s">
        <v>181</v>
      </c>
      <c r="E77" s="99"/>
      <c r="F77" s="100"/>
      <c r="G77" s="92"/>
      <c r="H77" s="92" t="s">
        <v>23</v>
      </c>
      <c r="I77" s="141">
        <v>0.15</v>
      </c>
      <c r="J77" s="103" t="s">
        <v>24</v>
      </c>
      <c r="K77" s="88"/>
      <c r="L77" s="31" t="s">
        <v>25</v>
      </c>
    </row>
    <row r="78" spans="1:12" ht="15" hidden="1" customHeight="1" x14ac:dyDescent="0.2">
      <c r="A78" s="3" t="s">
        <v>133</v>
      </c>
      <c r="B78" s="3">
        <f t="shared" si="1"/>
        <v>1121</v>
      </c>
      <c r="C78" s="4" t="s">
        <v>174</v>
      </c>
      <c r="D78" s="227"/>
      <c r="E78" s="99"/>
      <c r="F78" s="100"/>
      <c r="G78" s="92"/>
      <c r="H78" s="92" t="s">
        <v>23</v>
      </c>
      <c r="I78" s="141">
        <v>0.15</v>
      </c>
      <c r="J78" s="76" t="s">
        <v>24</v>
      </c>
      <c r="K78" s="88"/>
      <c r="L78" s="31" t="s">
        <v>26</v>
      </c>
    </row>
    <row r="79" spans="1:12" ht="15" hidden="1" customHeight="1" x14ac:dyDescent="0.2">
      <c r="A79" s="3" t="s">
        <v>133</v>
      </c>
      <c r="B79" s="3">
        <f t="shared" si="1"/>
        <v>1122</v>
      </c>
      <c r="C79" s="4" t="s">
        <v>178</v>
      </c>
      <c r="D79" s="227"/>
      <c r="E79" s="99"/>
      <c r="F79" s="100"/>
      <c r="G79" s="92"/>
      <c r="H79" s="92" t="s">
        <v>23</v>
      </c>
      <c r="I79" s="141">
        <v>0.15</v>
      </c>
      <c r="J79" s="76" t="s">
        <v>24</v>
      </c>
      <c r="K79" s="88"/>
      <c r="L79" s="31" t="s">
        <v>198</v>
      </c>
    </row>
    <row r="80" spans="1:12" ht="15" hidden="1" customHeight="1" x14ac:dyDescent="0.2">
      <c r="A80" s="3" t="s">
        <v>133</v>
      </c>
      <c r="B80" s="3">
        <f t="shared" si="1"/>
        <v>1123</v>
      </c>
      <c r="C80" s="4" t="s">
        <v>171</v>
      </c>
      <c r="D80" s="226" t="s">
        <v>182</v>
      </c>
      <c r="E80" s="99"/>
      <c r="F80" s="100"/>
      <c r="G80" s="92"/>
      <c r="H80" s="92" t="s">
        <v>23</v>
      </c>
      <c r="I80" s="141">
        <v>0.1</v>
      </c>
      <c r="J80" s="76" t="s">
        <v>24</v>
      </c>
      <c r="K80" s="88"/>
      <c r="L80" s="31" t="s">
        <v>25</v>
      </c>
    </row>
    <row r="81" spans="1:12" ht="15" hidden="1" customHeight="1" x14ac:dyDescent="0.2">
      <c r="A81" s="3" t="s">
        <v>133</v>
      </c>
      <c r="B81" s="3">
        <f t="shared" si="1"/>
        <v>1124</v>
      </c>
      <c r="C81" s="4" t="s">
        <v>176</v>
      </c>
      <c r="D81" s="227"/>
      <c r="E81" s="99"/>
      <c r="F81" s="100"/>
      <c r="G81" s="92"/>
      <c r="H81" s="92" t="s">
        <v>23</v>
      </c>
      <c r="I81" s="141">
        <v>0.1</v>
      </c>
      <c r="J81" s="76" t="s">
        <v>24</v>
      </c>
      <c r="K81" s="88"/>
      <c r="L81" s="31" t="s">
        <v>26</v>
      </c>
    </row>
    <row r="82" spans="1:12" ht="15" hidden="1" customHeight="1" x14ac:dyDescent="0.2">
      <c r="A82" s="3" t="s">
        <v>133</v>
      </c>
      <c r="B82" s="3">
        <f t="shared" si="1"/>
        <v>1125</v>
      </c>
      <c r="C82" s="4" t="s">
        <v>179</v>
      </c>
      <c r="D82" s="227"/>
      <c r="E82" s="99"/>
      <c r="F82" s="100"/>
      <c r="G82" s="92"/>
      <c r="H82" s="92" t="s">
        <v>23</v>
      </c>
      <c r="I82" s="141">
        <v>0.1</v>
      </c>
      <c r="J82" s="76" t="s">
        <v>24</v>
      </c>
      <c r="K82" s="88"/>
      <c r="L82" s="31" t="s">
        <v>198</v>
      </c>
    </row>
    <row r="83" spans="1:12" ht="15" hidden="1" customHeight="1" x14ac:dyDescent="0.2">
      <c r="A83" s="3" t="s">
        <v>133</v>
      </c>
      <c r="B83" s="3">
        <f t="shared" si="1"/>
        <v>1126</v>
      </c>
      <c r="C83" s="4" t="s">
        <v>175</v>
      </c>
      <c r="D83" s="226" t="s">
        <v>183</v>
      </c>
      <c r="E83" s="99"/>
      <c r="F83" s="100"/>
      <c r="G83" s="92"/>
      <c r="H83" s="92" t="s">
        <v>23</v>
      </c>
      <c r="I83" s="141">
        <v>0.05</v>
      </c>
      <c r="J83" s="76" t="s">
        <v>24</v>
      </c>
      <c r="K83" s="88"/>
      <c r="L83" s="31" t="s">
        <v>25</v>
      </c>
    </row>
    <row r="84" spans="1:12" ht="15" hidden="1" customHeight="1" x14ac:dyDescent="0.2">
      <c r="A84" s="3" t="s">
        <v>133</v>
      </c>
      <c r="B84" s="3">
        <f t="shared" si="1"/>
        <v>1127</v>
      </c>
      <c r="C84" s="4" t="s">
        <v>177</v>
      </c>
      <c r="D84" s="227"/>
      <c r="E84" s="99"/>
      <c r="F84" s="100"/>
      <c r="G84" s="92"/>
      <c r="H84" s="92" t="s">
        <v>23</v>
      </c>
      <c r="I84" s="141">
        <v>0.05</v>
      </c>
      <c r="J84" s="76" t="s">
        <v>24</v>
      </c>
      <c r="K84" s="88"/>
      <c r="L84" s="31" t="s">
        <v>26</v>
      </c>
    </row>
    <row r="85" spans="1:12" ht="15" hidden="1" customHeight="1" x14ac:dyDescent="0.2">
      <c r="A85" s="3" t="s">
        <v>133</v>
      </c>
      <c r="B85" s="3">
        <f t="shared" si="1"/>
        <v>1128</v>
      </c>
      <c r="C85" s="4" t="s">
        <v>180</v>
      </c>
      <c r="D85" s="227"/>
      <c r="E85" s="142"/>
      <c r="F85" s="143"/>
      <c r="G85" s="92"/>
      <c r="H85" s="92" t="s">
        <v>23</v>
      </c>
      <c r="I85" s="141">
        <v>0.05</v>
      </c>
      <c r="J85" s="76" t="s">
        <v>24</v>
      </c>
      <c r="K85" s="88"/>
      <c r="L85" s="31" t="s">
        <v>198</v>
      </c>
    </row>
    <row r="86" spans="1:12" ht="15" customHeight="1" x14ac:dyDescent="0.2">
      <c r="A86" s="3" t="s">
        <v>133</v>
      </c>
      <c r="B86" s="3">
        <f t="shared" si="1"/>
        <v>1130</v>
      </c>
      <c r="C86" s="4" t="s">
        <v>340</v>
      </c>
      <c r="D86" s="144" t="s">
        <v>184</v>
      </c>
      <c r="E86" s="100"/>
      <c r="F86" s="100"/>
      <c r="G86" s="100"/>
      <c r="H86" s="100"/>
      <c r="I86" s="100">
        <v>160</v>
      </c>
      <c r="J86" s="103" t="s">
        <v>70</v>
      </c>
      <c r="K86" s="88">
        <v>160</v>
      </c>
      <c r="L86" s="34" t="s">
        <v>25</v>
      </c>
    </row>
    <row r="87" spans="1:12" ht="15" customHeight="1" x14ac:dyDescent="0.2">
      <c r="L87" s="33" t="s">
        <v>200</v>
      </c>
    </row>
    <row r="88" spans="1:12" ht="11.4" thickBot="1" x14ac:dyDescent="0.25"/>
    <row r="89" spans="1:12" ht="30" customHeight="1" thickBot="1" x14ac:dyDescent="0.25">
      <c r="C89" s="70" t="s">
        <v>421</v>
      </c>
      <c r="D89" s="45"/>
      <c r="E89" s="45"/>
      <c r="F89" s="45"/>
      <c r="G89" s="45"/>
    </row>
  </sheetData>
  <mergeCells count="99">
    <mergeCell ref="K3:L3"/>
    <mergeCell ref="D55:D57"/>
    <mergeCell ref="D43:D44"/>
    <mergeCell ref="E43:G43"/>
    <mergeCell ref="L43:L48"/>
    <mergeCell ref="H44:J44"/>
    <mergeCell ref="D45:D46"/>
    <mergeCell ref="E45:G45"/>
    <mergeCell ref="H46:J46"/>
    <mergeCell ref="D47:D48"/>
    <mergeCell ref="E47:G47"/>
    <mergeCell ref="H48:J48"/>
    <mergeCell ref="D49:D51"/>
    <mergeCell ref="D52:D54"/>
    <mergeCell ref="D39:D42"/>
    <mergeCell ref="E39:G39"/>
    <mergeCell ref="L39:L40"/>
    <mergeCell ref="H40:J40"/>
    <mergeCell ref="E41:G41"/>
    <mergeCell ref="L41:L42"/>
    <mergeCell ref="H42:J42"/>
    <mergeCell ref="D35:D38"/>
    <mergeCell ref="E35:G35"/>
    <mergeCell ref="L35:L36"/>
    <mergeCell ref="H36:J36"/>
    <mergeCell ref="E37:G37"/>
    <mergeCell ref="L37:L38"/>
    <mergeCell ref="H38:J38"/>
    <mergeCell ref="A33:B33"/>
    <mergeCell ref="C33:C34"/>
    <mergeCell ref="D33:J34"/>
    <mergeCell ref="K33:K34"/>
    <mergeCell ref="L33:L34"/>
    <mergeCell ref="D26:D28"/>
    <mergeCell ref="D14:D15"/>
    <mergeCell ref="E14:G14"/>
    <mergeCell ref="L14:L19"/>
    <mergeCell ref="H15:J15"/>
    <mergeCell ref="D16:D17"/>
    <mergeCell ref="E16:G16"/>
    <mergeCell ref="H17:J17"/>
    <mergeCell ref="D18:D19"/>
    <mergeCell ref="E18:G18"/>
    <mergeCell ref="H19:J19"/>
    <mergeCell ref="D20:D22"/>
    <mergeCell ref="D23:D25"/>
    <mergeCell ref="L8:L9"/>
    <mergeCell ref="H9:J9"/>
    <mergeCell ref="D10:D13"/>
    <mergeCell ref="E10:G10"/>
    <mergeCell ref="L10:L11"/>
    <mergeCell ref="H11:J11"/>
    <mergeCell ref="E12:G12"/>
    <mergeCell ref="L12:L13"/>
    <mergeCell ref="H13:J13"/>
    <mergeCell ref="D6:D9"/>
    <mergeCell ref="E6:G6"/>
    <mergeCell ref="L6:L7"/>
    <mergeCell ref="H7:J7"/>
    <mergeCell ref="E8:G8"/>
    <mergeCell ref="A4:B4"/>
    <mergeCell ref="C4:C5"/>
    <mergeCell ref="D4:J5"/>
    <mergeCell ref="K4:K5"/>
    <mergeCell ref="L4:L5"/>
    <mergeCell ref="A61:B61"/>
    <mergeCell ref="C61:C62"/>
    <mergeCell ref="D61:J62"/>
    <mergeCell ref="K61:K62"/>
    <mergeCell ref="L61:L62"/>
    <mergeCell ref="D63:D66"/>
    <mergeCell ref="E63:G63"/>
    <mergeCell ref="L63:L64"/>
    <mergeCell ref="H64:J64"/>
    <mergeCell ref="E65:G65"/>
    <mergeCell ref="L65:L66"/>
    <mergeCell ref="H66:J66"/>
    <mergeCell ref="E67:G67"/>
    <mergeCell ref="L67:L68"/>
    <mergeCell ref="H68:J68"/>
    <mergeCell ref="E69:G69"/>
    <mergeCell ref="L69:L70"/>
    <mergeCell ref="H70:J70"/>
    <mergeCell ref="K1:L1"/>
    <mergeCell ref="K2:L2"/>
    <mergeCell ref="D77:D79"/>
    <mergeCell ref="D80:D82"/>
    <mergeCell ref="D83:D85"/>
    <mergeCell ref="D71:D72"/>
    <mergeCell ref="E71:G71"/>
    <mergeCell ref="L71:L76"/>
    <mergeCell ref="H72:J72"/>
    <mergeCell ref="D73:D74"/>
    <mergeCell ref="E73:G73"/>
    <mergeCell ref="H74:J74"/>
    <mergeCell ref="D75:D76"/>
    <mergeCell ref="E75:G75"/>
    <mergeCell ref="H76:J76"/>
    <mergeCell ref="D67:D70"/>
  </mergeCells>
  <phoneticPr fontId="2"/>
  <printOptions horizontalCentered="1"/>
  <pageMargins left="0" right="0" top="0.59055118110236227"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view="pageBreakPreview" topLeftCell="A52" zoomScaleNormal="100" zoomScaleSheetLayoutView="100" workbookViewId="0">
      <selection activeCell="E45" sqref="E45"/>
    </sheetView>
  </sheetViews>
  <sheetFormatPr defaultColWidth="9" defaultRowHeight="15" customHeight="1" x14ac:dyDescent="0.2"/>
  <cols>
    <col min="1" max="1" width="3.6640625" style="1" customWidth="1"/>
    <col min="2" max="2" width="4.6640625" style="1" customWidth="1"/>
    <col min="3" max="3" width="40.6640625" style="1" customWidth="1"/>
    <col min="4" max="4" width="8.6640625" style="1" customWidth="1"/>
    <col min="5" max="5" width="10.6640625" style="1" customWidth="1"/>
    <col min="6" max="6" width="15.6640625" style="1" customWidth="1"/>
    <col min="7" max="9" width="10.6640625" style="1" customWidth="1"/>
    <col min="10" max="10" width="6.6640625" style="1" customWidth="1"/>
    <col min="11" max="11" width="10.6640625" style="1" customWidth="1"/>
    <col min="12" max="12" width="6.6640625" style="1" customWidth="1"/>
    <col min="13" max="13" width="8.6640625" style="1" customWidth="1"/>
    <col min="14" max="16384" width="9" style="1"/>
  </cols>
  <sheetData>
    <row r="1" spans="1:13" ht="15" customHeight="1" x14ac:dyDescent="0.2">
      <c r="L1" s="203" t="s">
        <v>422</v>
      </c>
      <c r="M1" s="203"/>
    </row>
    <row r="2" spans="1:13" ht="15" customHeight="1" x14ac:dyDescent="0.2">
      <c r="A2" s="1" t="s">
        <v>431</v>
      </c>
      <c r="L2" s="210" t="s">
        <v>440</v>
      </c>
      <c r="M2" s="210"/>
    </row>
    <row r="3" spans="1:13" ht="15" customHeight="1" x14ac:dyDescent="0.2">
      <c r="A3" s="235" t="s">
        <v>0</v>
      </c>
      <c r="B3" s="235"/>
      <c r="C3" s="149" t="s">
        <v>3</v>
      </c>
      <c r="D3" s="149" t="s">
        <v>4</v>
      </c>
      <c r="E3" s="149"/>
      <c r="F3" s="149"/>
      <c r="G3" s="149"/>
      <c r="H3" s="149"/>
      <c r="I3" s="149"/>
      <c r="J3" s="149"/>
      <c r="K3" s="149"/>
      <c r="L3" s="150" t="s">
        <v>16</v>
      </c>
      <c r="M3" s="150" t="s">
        <v>17</v>
      </c>
    </row>
    <row r="4" spans="1:13" ht="15" customHeight="1" x14ac:dyDescent="0.2">
      <c r="A4" s="3" t="s">
        <v>1</v>
      </c>
      <c r="B4" s="3" t="s">
        <v>2</v>
      </c>
      <c r="C4" s="149"/>
      <c r="D4" s="149"/>
      <c r="E4" s="149"/>
      <c r="F4" s="149"/>
      <c r="G4" s="149"/>
      <c r="H4" s="149"/>
      <c r="I4" s="149"/>
      <c r="J4" s="149"/>
      <c r="K4" s="149"/>
      <c r="L4" s="149"/>
      <c r="M4" s="149"/>
    </row>
    <row r="5" spans="1:13" ht="15" customHeight="1" x14ac:dyDescent="0.2">
      <c r="A5" s="87" t="s">
        <v>272</v>
      </c>
      <c r="B5" s="87">
        <v>1111</v>
      </c>
      <c r="C5" s="88" t="s">
        <v>274</v>
      </c>
      <c r="D5" s="277" t="s">
        <v>273</v>
      </c>
      <c r="E5" s="278"/>
      <c r="F5" s="283" t="s">
        <v>13</v>
      </c>
      <c r="G5" s="284"/>
      <c r="H5" s="284"/>
      <c r="I5" s="285"/>
      <c r="J5" s="89">
        <v>1672</v>
      </c>
      <c r="K5" s="90" t="s">
        <v>15</v>
      </c>
      <c r="L5" s="78">
        <f>J5</f>
        <v>1672</v>
      </c>
      <c r="M5" s="88" t="s">
        <v>25</v>
      </c>
    </row>
    <row r="6" spans="1:13" ht="15" customHeight="1" x14ac:dyDescent="0.2">
      <c r="A6" s="87" t="s">
        <v>272</v>
      </c>
      <c r="B6" s="87">
        <v>1112</v>
      </c>
      <c r="C6" s="88" t="s">
        <v>275</v>
      </c>
      <c r="D6" s="279"/>
      <c r="E6" s="280"/>
      <c r="F6" s="286"/>
      <c r="G6" s="287"/>
      <c r="H6" s="287"/>
      <c r="I6" s="288"/>
      <c r="J6" s="82">
        <v>55</v>
      </c>
      <c r="K6" s="90" t="s">
        <v>15</v>
      </c>
      <c r="L6" s="78">
        <f t="shared" ref="L6:L10" si="0">J6</f>
        <v>55</v>
      </c>
      <c r="M6" s="88" t="s">
        <v>26</v>
      </c>
    </row>
    <row r="7" spans="1:13" ht="15" customHeight="1" x14ac:dyDescent="0.2">
      <c r="A7" s="87" t="s">
        <v>272</v>
      </c>
      <c r="B7" s="87">
        <v>1121</v>
      </c>
      <c r="C7" s="88" t="s">
        <v>276</v>
      </c>
      <c r="D7" s="279"/>
      <c r="E7" s="280"/>
      <c r="F7" s="283" t="s">
        <v>330</v>
      </c>
      <c r="G7" s="284"/>
      <c r="H7" s="284"/>
      <c r="I7" s="285"/>
      <c r="J7" s="82">
        <v>3428</v>
      </c>
      <c r="K7" s="90" t="s">
        <v>15</v>
      </c>
      <c r="L7" s="78">
        <f t="shared" si="0"/>
        <v>3428</v>
      </c>
      <c r="M7" s="88" t="s">
        <v>25</v>
      </c>
    </row>
    <row r="8" spans="1:13" ht="15" customHeight="1" x14ac:dyDescent="0.2">
      <c r="A8" s="87" t="s">
        <v>272</v>
      </c>
      <c r="B8" s="87">
        <v>1122</v>
      </c>
      <c r="C8" s="88" t="s">
        <v>277</v>
      </c>
      <c r="D8" s="279"/>
      <c r="E8" s="280"/>
      <c r="F8" s="286"/>
      <c r="G8" s="287"/>
      <c r="H8" s="287"/>
      <c r="I8" s="288"/>
      <c r="J8" s="82">
        <v>113</v>
      </c>
      <c r="K8" s="90" t="s">
        <v>15</v>
      </c>
      <c r="L8" s="78">
        <f t="shared" si="0"/>
        <v>113</v>
      </c>
      <c r="M8" s="88" t="s">
        <v>26</v>
      </c>
    </row>
    <row r="9" spans="1:13" ht="15" customHeight="1" x14ac:dyDescent="0.2">
      <c r="A9" s="87" t="s">
        <v>272</v>
      </c>
      <c r="B9" s="87">
        <v>1113</v>
      </c>
      <c r="C9" s="88" t="s">
        <v>278</v>
      </c>
      <c r="D9" s="279"/>
      <c r="E9" s="280"/>
      <c r="F9" s="289" t="s">
        <v>71</v>
      </c>
      <c r="G9" s="290"/>
      <c r="H9" s="290"/>
      <c r="I9" s="291"/>
      <c r="J9" s="82">
        <v>384</v>
      </c>
      <c r="K9" s="90" t="s">
        <v>15</v>
      </c>
      <c r="L9" s="78">
        <f t="shared" si="0"/>
        <v>384</v>
      </c>
      <c r="M9" s="252" t="s">
        <v>27</v>
      </c>
    </row>
    <row r="10" spans="1:13" ht="15" customHeight="1" x14ac:dyDescent="0.2">
      <c r="A10" s="87" t="s">
        <v>272</v>
      </c>
      <c r="B10" s="87">
        <v>1123</v>
      </c>
      <c r="C10" s="88" t="s">
        <v>279</v>
      </c>
      <c r="D10" s="281"/>
      <c r="E10" s="282"/>
      <c r="F10" s="289" t="s">
        <v>331</v>
      </c>
      <c r="G10" s="290"/>
      <c r="H10" s="290"/>
      <c r="I10" s="291"/>
      <c r="J10" s="82">
        <v>395</v>
      </c>
      <c r="K10" s="90" t="s">
        <v>15</v>
      </c>
      <c r="L10" s="78">
        <f t="shared" si="0"/>
        <v>395</v>
      </c>
      <c r="M10" s="253"/>
    </row>
    <row r="11" spans="1:13" ht="15" customHeight="1" x14ac:dyDescent="0.2">
      <c r="A11" s="87" t="s">
        <v>272</v>
      </c>
      <c r="B11" s="87">
        <v>8110</v>
      </c>
      <c r="C11" s="88" t="s">
        <v>280</v>
      </c>
      <c r="D11" s="267" t="s">
        <v>22</v>
      </c>
      <c r="E11" s="267"/>
      <c r="F11" s="267"/>
      <c r="G11" s="91"/>
      <c r="H11" s="92"/>
      <c r="I11" s="92" t="s">
        <v>23</v>
      </c>
      <c r="J11" s="85">
        <v>0.05</v>
      </c>
      <c r="K11" s="90" t="s">
        <v>24</v>
      </c>
      <c r="L11" s="81"/>
      <c r="M11" s="88" t="s">
        <v>25</v>
      </c>
    </row>
    <row r="12" spans="1:13" ht="15" customHeight="1" x14ac:dyDescent="0.2">
      <c r="A12" s="87" t="s">
        <v>272</v>
      </c>
      <c r="B12" s="87">
        <v>8111</v>
      </c>
      <c r="C12" s="88" t="s">
        <v>281</v>
      </c>
      <c r="D12" s="267"/>
      <c r="E12" s="267"/>
      <c r="F12" s="267"/>
      <c r="G12" s="91"/>
      <c r="H12" s="92"/>
      <c r="I12" s="92" t="s">
        <v>23</v>
      </c>
      <c r="J12" s="85">
        <v>0.05</v>
      </c>
      <c r="K12" s="90" t="s">
        <v>24</v>
      </c>
      <c r="L12" s="81"/>
      <c r="M12" s="88" t="s">
        <v>26</v>
      </c>
    </row>
    <row r="13" spans="1:13" ht="15" customHeight="1" x14ac:dyDescent="0.2">
      <c r="A13" s="87" t="s">
        <v>272</v>
      </c>
      <c r="B13" s="87">
        <v>8112</v>
      </c>
      <c r="C13" s="88" t="s">
        <v>282</v>
      </c>
      <c r="D13" s="267"/>
      <c r="E13" s="267"/>
      <c r="F13" s="267"/>
      <c r="G13" s="91"/>
      <c r="H13" s="92"/>
      <c r="I13" s="92" t="s">
        <v>23</v>
      </c>
      <c r="J13" s="85">
        <v>0.05</v>
      </c>
      <c r="K13" s="90" t="s">
        <v>24</v>
      </c>
      <c r="L13" s="81"/>
      <c r="M13" s="93" t="s">
        <v>27</v>
      </c>
    </row>
    <row r="14" spans="1:13" ht="15" customHeight="1" x14ac:dyDescent="0.2">
      <c r="A14" s="87" t="s">
        <v>272</v>
      </c>
      <c r="B14" s="87">
        <v>6105</v>
      </c>
      <c r="C14" s="88" t="s">
        <v>284</v>
      </c>
      <c r="D14" s="270" t="s">
        <v>356</v>
      </c>
      <c r="E14" s="271"/>
      <c r="F14" s="272"/>
      <c r="G14" s="94" t="s">
        <v>13</v>
      </c>
      <c r="H14" s="95"/>
      <c r="I14" s="95"/>
      <c r="J14" s="96">
        <v>376</v>
      </c>
      <c r="K14" s="90" t="s">
        <v>32</v>
      </c>
      <c r="L14" s="82">
        <f>-J14</f>
        <v>-376</v>
      </c>
      <c r="M14" s="97" t="s">
        <v>25</v>
      </c>
    </row>
    <row r="15" spans="1:13" ht="15" customHeight="1" x14ac:dyDescent="0.2">
      <c r="A15" s="87" t="s">
        <v>272</v>
      </c>
      <c r="B15" s="87">
        <v>6106</v>
      </c>
      <c r="C15" s="88" t="s">
        <v>285</v>
      </c>
      <c r="D15" s="273"/>
      <c r="E15" s="274"/>
      <c r="F15" s="275"/>
      <c r="G15" s="94" t="s">
        <v>330</v>
      </c>
      <c r="H15" s="95"/>
      <c r="I15" s="95"/>
      <c r="J15" s="96">
        <v>752</v>
      </c>
      <c r="K15" s="90" t="s">
        <v>32</v>
      </c>
      <c r="L15" s="82">
        <f>-J15</f>
        <v>-752</v>
      </c>
      <c r="M15" s="98"/>
    </row>
    <row r="16" spans="1:13" ht="15" customHeight="1" x14ac:dyDescent="0.2">
      <c r="A16" s="87" t="s">
        <v>272</v>
      </c>
      <c r="B16" s="87">
        <v>5010</v>
      </c>
      <c r="C16" s="88" t="s">
        <v>357</v>
      </c>
      <c r="D16" s="99" t="s">
        <v>53</v>
      </c>
      <c r="E16" s="100"/>
      <c r="F16" s="100"/>
      <c r="G16" s="100"/>
      <c r="H16" s="100"/>
      <c r="I16" s="100"/>
      <c r="J16" s="96">
        <v>100</v>
      </c>
      <c r="K16" s="90" t="s">
        <v>70</v>
      </c>
      <c r="L16" s="82">
        <f>J16</f>
        <v>100</v>
      </c>
      <c r="M16" s="98"/>
    </row>
    <row r="17" spans="1:13" ht="15" customHeight="1" x14ac:dyDescent="0.2">
      <c r="A17" s="87" t="s">
        <v>272</v>
      </c>
      <c r="B17" s="87">
        <v>5002</v>
      </c>
      <c r="C17" s="88" t="s">
        <v>286</v>
      </c>
      <c r="D17" s="99" t="s">
        <v>54</v>
      </c>
      <c r="E17" s="100"/>
      <c r="F17" s="100"/>
      <c r="G17" s="100"/>
      <c r="H17" s="100"/>
      <c r="I17" s="100"/>
      <c r="J17" s="96">
        <v>225</v>
      </c>
      <c r="K17" s="90" t="s">
        <v>70</v>
      </c>
      <c r="L17" s="82">
        <f t="shared" ref="L17:L33" si="1">J17</f>
        <v>225</v>
      </c>
      <c r="M17" s="98"/>
    </row>
    <row r="18" spans="1:13" ht="15" customHeight="1" x14ac:dyDescent="0.2">
      <c r="A18" s="87" t="s">
        <v>272</v>
      </c>
      <c r="B18" s="87">
        <v>6109</v>
      </c>
      <c r="C18" s="88" t="s">
        <v>283</v>
      </c>
      <c r="D18" s="268" t="s">
        <v>375</v>
      </c>
      <c r="E18" s="269"/>
      <c r="F18" s="269"/>
      <c r="G18" s="92"/>
      <c r="H18" s="92"/>
      <c r="I18" s="92"/>
      <c r="J18" s="101">
        <v>240</v>
      </c>
      <c r="K18" s="90" t="s">
        <v>70</v>
      </c>
      <c r="L18" s="82">
        <f>J18</f>
        <v>240</v>
      </c>
      <c r="M18" s="102"/>
    </row>
    <row r="19" spans="1:13" ht="15" customHeight="1" x14ac:dyDescent="0.2">
      <c r="A19" s="87" t="s">
        <v>272</v>
      </c>
      <c r="B19" s="87">
        <v>6116</v>
      </c>
      <c r="C19" s="88" t="s">
        <v>374</v>
      </c>
      <c r="D19" s="99" t="s">
        <v>409</v>
      </c>
      <c r="E19" s="100"/>
      <c r="F19" s="100"/>
      <c r="G19" s="100"/>
      <c r="H19" s="100"/>
      <c r="I19" s="100"/>
      <c r="J19" s="96">
        <v>50</v>
      </c>
      <c r="K19" s="80" t="s">
        <v>70</v>
      </c>
      <c r="L19" s="82">
        <f t="shared" ref="L19" si="2">J19</f>
        <v>50</v>
      </c>
      <c r="M19" s="98"/>
    </row>
    <row r="20" spans="1:13" ht="15" customHeight="1" x14ac:dyDescent="0.2">
      <c r="A20" s="87" t="s">
        <v>272</v>
      </c>
      <c r="B20" s="87">
        <v>5003</v>
      </c>
      <c r="C20" s="88" t="s">
        <v>287</v>
      </c>
      <c r="D20" s="99" t="s">
        <v>376</v>
      </c>
      <c r="E20" s="100"/>
      <c r="F20" s="100"/>
      <c r="G20" s="100"/>
      <c r="H20" s="100"/>
      <c r="I20" s="100"/>
      <c r="J20" s="96">
        <v>200</v>
      </c>
      <c r="K20" s="90" t="s">
        <v>70</v>
      </c>
      <c r="L20" s="82">
        <f t="shared" si="1"/>
        <v>200</v>
      </c>
      <c r="M20" s="98"/>
    </row>
    <row r="21" spans="1:13" ht="15" customHeight="1" x14ac:dyDescent="0.2">
      <c r="A21" s="87" t="s">
        <v>272</v>
      </c>
      <c r="B21" s="87">
        <v>5004</v>
      </c>
      <c r="C21" s="88" t="s">
        <v>378</v>
      </c>
      <c r="D21" s="99" t="s">
        <v>377</v>
      </c>
      <c r="E21" s="103"/>
      <c r="F21" s="100" t="s">
        <v>380</v>
      </c>
      <c r="G21" s="100"/>
      <c r="H21" s="100"/>
      <c r="I21" s="100"/>
      <c r="J21" s="100">
        <v>150</v>
      </c>
      <c r="K21" s="103" t="s">
        <v>70</v>
      </c>
      <c r="L21" s="99">
        <f t="shared" si="1"/>
        <v>150</v>
      </c>
      <c r="M21" s="98"/>
    </row>
    <row r="22" spans="1:13" ht="15" customHeight="1" x14ac:dyDescent="0.2">
      <c r="A22" s="87" t="s">
        <v>272</v>
      </c>
      <c r="B22" s="87">
        <v>5011</v>
      </c>
      <c r="C22" s="88" t="s">
        <v>379</v>
      </c>
      <c r="D22" s="99"/>
      <c r="E22" s="103"/>
      <c r="F22" s="100" t="s">
        <v>381</v>
      </c>
      <c r="G22" s="100"/>
      <c r="H22" s="100"/>
      <c r="I22" s="100"/>
      <c r="J22" s="100">
        <v>160</v>
      </c>
      <c r="K22" s="103" t="s">
        <v>70</v>
      </c>
      <c r="L22" s="99">
        <f t="shared" ref="L22" si="3">J22</f>
        <v>160</v>
      </c>
      <c r="M22" s="98"/>
    </row>
    <row r="23" spans="1:13" ht="15" customHeight="1" x14ac:dyDescent="0.2">
      <c r="A23" s="87" t="s">
        <v>272</v>
      </c>
      <c r="B23" s="87">
        <v>5006</v>
      </c>
      <c r="C23" s="88" t="s">
        <v>288</v>
      </c>
      <c r="D23" s="260" t="s">
        <v>382</v>
      </c>
      <c r="E23" s="104" t="s">
        <v>62</v>
      </c>
      <c r="F23" s="105"/>
      <c r="G23" s="99" t="s">
        <v>58</v>
      </c>
      <c r="H23" s="100"/>
      <c r="I23" s="100"/>
      <c r="J23" s="100">
        <v>480</v>
      </c>
      <c r="K23" s="103" t="s">
        <v>70</v>
      </c>
      <c r="L23" s="99">
        <f t="shared" si="1"/>
        <v>480</v>
      </c>
      <c r="M23" s="98"/>
    </row>
    <row r="24" spans="1:13" ht="15" customHeight="1" x14ac:dyDescent="0.2">
      <c r="A24" s="87" t="s">
        <v>272</v>
      </c>
      <c r="B24" s="87">
        <v>5007</v>
      </c>
      <c r="C24" s="88" t="s">
        <v>289</v>
      </c>
      <c r="D24" s="292"/>
      <c r="E24" s="106"/>
      <c r="F24" s="107"/>
      <c r="G24" s="99" t="s">
        <v>59</v>
      </c>
      <c r="H24" s="100"/>
      <c r="I24" s="100"/>
      <c r="J24" s="100">
        <v>480</v>
      </c>
      <c r="K24" s="103" t="s">
        <v>70</v>
      </c>
      <c r="L24" s="99">
        <f t="shared" si="1"/>
        <v>480</v>
      </c>
      <c r="M24" s="98"/>
    </row>
    <row r="25" spans="1:13" ht="15" customHeight="1" x14ac:dyDescent="0.2">
      <c r="A25" s="87" t="s">
        <v>272</v>
      </c>
      <c r="B25" s="87">
        <v>5008</v>
      </c>
      <c r="C25" s="88" t="s">
        <v>290</v>
      </c>
      <c r="D25" s="292"/>
      <c r="E25" s="108"/>
      <c r="F25" s="109"/>
      <c r="G25" s="99" t="s">
        <v>60</v>
      </c>
      <c r="H25" s="100"/>
      <c r="I25" s="100"/>
      <c r="J25" s="100">
        <v>480</v>
      </c>
      <c r="K25" s="103" t="s">
        <v>70</v>
      </c>
      <c r="L25" s="99">
        <f t="shared" si="1"/>
        <v>480</v>
      </c>
      <c r="M25" s="98"/>
    </row>
    <row r="26" spans="1:13" ht="15" customHeight="1" x14ac:dyDescent="0.2">
      <c r="A26" s="87" t="s">
        <v>272</v>
      </c>
      <c r="B26" s="87">
        <v>5009</v>
      </c>
      <c r="C26" s="88" t="s">
        <v>291</v>
      </c>
      <c r="D26" s="261"/>
      <c r="E26" s="94" t="s">
        <v>63</v>
      </c>
      <c r="F26" s="110"/>
      <c r="G26" s="99" t="s">
        <v>410</v>
      </c>
      <c r="H26" s="100"/>
      <c r="I26" s="100"/>
      <c r="J26" s="100">
        <v>700</v>
      </c>
      <c r="K26" s="103" t="s">
        <v>70</v>
      </c>
      <c r="L26" s="99">
        <f t="shared" si="1"/>
        <v>700</v>
      </c>
      <c r="M26" s="98"/>
    </row>
    <row r="27" spans="1:13" ht="15" customHeight="1" x14ac:dyDescent="0.2">
      <c r="A27" s="87" t="s">
        <v>272</v>
      </c>
      <c r="B27" s="87">
        <v>5005</v>
      </c>
      <c r="C27" s="88" t="s">
        <v>292</v>
      </c>
      <c r="D27" s="99" t="s">
        <v>383</v>
      </c>
      <c r="E27" s="100"/>
      <c r="F27" s="100"/>
      <c r="G27" s="100"/>
      <c r="H27" s="100"/>
      <c r="I27" s="100"/>
      <c r="J27" s="100">
        <v>120</v>
      </c>
      <c r="K27" s="103" t="s">
        <v>70</v>
      </c>
      <c r="L27" s="99">
        <f>J27</f>
        <v>120</v>
      </c>
      <c r="M27" s="111" t="s">
        <v>354</v>
      </c>
    </row>
    <row r="28" spans="1:13" ht="15" customHeight="1" x14ac:dyDescent="0.2">
      <c r="A28" s="87" t="s">
        <v>272</v>
      </c>
      <c r="B28" s="87">
        <v>6011</v>
      </c>
      <c r="C28" s="88" t="s">
        <v>386</v>
      </c>
      <c r="D28" s="226" t="s">
        <v>411</v>
      </c>
      <c r="E28" s="262"/>
      <c r="F28" s="260" t="s">
        <v>384</v>
      </c>
      <c r="G28" s="94" t="s">
        <v>13</v>
      </c>
      <c r="H28" s="95"/>
      <c r="I28" s="95"/>
      <c r="J28" s="100">
        <v>88</v>
      </c>
      <c r="K28" s="103" t="s">
        <v>70</v>
      </c>
      <c r="L28" s="99">
        <f t="shared" ref="L28:L29" si="4">J28</f>
        <v>88</v>
      </c>
      <c r="M28" s="111"/>
    </row>
    <row r="29" spans="1:13" ht="15" customHeight="1" x14ac:dyDescent="0.2">
      <c r="A29" s="87" t="s">
        <v>272</v>
      </c>
      <c r="B29" s="87">
        <v>6012</v>
      </c>
      <c r="C29" s="88" t="s">
        <v>387</v>
      </c>
      <c r="D29" s="263"/>
      <c r="E29" s="264"/>
      <c r="F29" s="261"/>
      <c r="G29" s="94" t="s">
        <v>330</v>
      </c>
      <c r="H29" s="95"/>
      <c r="I29" s="95"/>
      <c r="J29" s="100">
        <v>176</v>
      </c>
      <c r="K29" s="103" t="s">
        <v>70</v>
      </c>
      <c r="L29" s="99">
        <f t="shared" si="4"/>
        <v>176</v>
      </c>
      <c r="M29" s="111"/>
    </row>
    <row r="30" spans="1:13" ht="15" customHeight="1" x14ac:dyDescent="0.2">
      <c r="A30" s="87" t="s">
        <v>272</v>
      </c>
      <c r="B30" s="87">
        <v>6107</v>
      </c>
      <c r="C30" s="88" t="s">
        <v>293</v>
      </c>
      <c r="D30" s="112"/>
      <c r="E30" s="113"/>
      <c r="F30" s="260" t="s">
        <v>69</v>
      </c>
      <c r="G30" s="94" t="s">
        <v>13</v>
      </c>
      <c r="H30" s="95"/>
      <c r="I30" s="95"/>
      <c r="J30" s="100">
        <v>72</v>
      </c>
      <c r="K30" s="103" t="s">
        <v>70</v>
      </c>
      <c r="L30" s="99">
        <f t="shared" si="1"/>
        <v>72</v>
      </c>
      <c r="M30" s="111"/>
    </row>
    <row r="31" spans="1:13" ht="15" customHeight="1" x14ac:dyDescent="0.2">
      <c r="A31" s="87" t="s">
        <v>272</v>
      </c>
      <c r="B31" s="87">
        <v>6108</v>
      </c>
      <c r="C31" s="88" t="s">
        <v>294</v>
      </c>
      <c r="D31" s="114"/>
      <c r="E31" s="115"/>
      <c r="F31" s="261"/>
      <c r="G31" s="94" t="s">
        <v>330</v>
      </c>
      <c r="H31" s="95"/>
      <c r="I31" s="95"/>
      <c r="J31" s="100">
        <v>144</v>
      </c>
      <c r="K31" s="103" t="s">
        <v>70</v>
      </c>
      <c r="L31" s="99">
        <f t="shared" si="1"/>
        <v>144</v>
      </c>
      <c r="M31" s="111"/>
    </row>
    <row r="32" spans="1:13" ht="15" customHeight="1" x14ac:dyDescent="0.2">
      <c r="A32" s="87" t="s">
        <v>272</v>
      </c>
      <c r="B32" s="87">
        <v>6103</v>
      </c>
      <c r="C32" s="88" t="s">
        <v>388</v>
      </c>
      <c r="D32" s="114"/>
      <c r="E32" s="115"/>
      <c r="F32" s="260" t="s">
        <v>385</v>
      </c>
      <c r="G32" s="94" t="s">
        <v>13</v>
      </c>
      <c r="H32" s="95"/>
      <c r="I32" s="95"/>
      <c r="J32" s="100">
        <v>24</v>
      </c>
      <c r="K32" s="103" t="s">
        <v>70</v>
      </c>
      <c r="L32" s="99">
        <f t="shared" si="1"/>
        <v>24</v>
      </c>
      <c r="M32" s="111"/>
    </row>
    <row r="33" spans="1:13" ht="15" customHeight="1" x14ac:dyDescent="0.2">
      <c r="A33" s="87" t="s">
        <v>272</v>
      </c>
      <c r="B33" s="87">
        <v>6104</v>
      </c>
      <c r="C33" s="88" t="s">
        <v>389</v>
      </c>
      <c r="D33" s="114"/>
      <c r="E33" s="115"/>
      <c r="F33" s="261"/>
      <c r="G33" s="94" t="s">
        <v>330</v>
      </c>
      <c r="H33" s="95"/>
      <c r="I33" s="95"/>
      <c r="J33" s="100">
        <v>48</v>
      </c>
      <c r="K33" s="103" t="s">
        <v>70</v>
      </c>
      <c r="L33" s="99">
        <f t="shared" si="1"/>
        <v>48</v>
      </c>
      <c r="M33" s="111"/>
    </row>
    <row r="34" spans="1:13" ht="15" customHeight="1" x14ac:dyDescent="0.2">
      <c r="A34" s="87" t="s">
        <v>272</v>
      </c>
      <c r="B34" s="87">
        <v>4001</v>
      </c>
      <c r="C34" s="99" t="s">
        <v>390</v>
      </c>
      <c r="D34" s="226" t="s">
        <v>393</v>
      </c>
      <c r="E34" s="262"/>
      <c r="F34" s="265" t="s">
        <v>394</v>
      </c>
      <c r="G34" s="266"/>
      <c r="H34" s="266"/>
      <c r="I34" s="266"/>
      <c r="J34" s="100">
        <v>100</v>
      </c>
      <c r="K34" s="103" t="s">
        <v>70</v>
      </c>
      <c r="L34" s="99">
        <f t="shared" ref="L34:L39" si="5">J34</f>
        <v>100</v>
      </c>
      <c r="M34" s="98"/>
    </row>
    <row r="35" spans="1:13" ht="15" customHeight="1" x14ac:dyDescent="0.2">
      <c r="A35" s="87" t="s">
        <v>272</v>
      </c>
      <c r="B35" s="87">
        <v>4002</v>
      </c>
      <c r="C35" s="99" t="s">
        <v>391</v>
      </c>
      <c r="D35" s="116"/>
      <c r="E35" s="117"/>
      <c r="F35" s="260" t="s">
        <v>395</v>
      </c>
      <c r="G35" s="100"/>
      <c r="H35" s="100"/>
      <c r="I35" s="100"/>
      <c r="J35" s="100">
        <v>200</v>
      </c>
      <c r="K35" s="103" t="s">
        <v>70</v>
      </c>
      <c r="L35" s="99">
        <f t="shared" si="5"/>
        <v>200</v>
      </c>
      <c r="M35" s="98"/>
    </row>
    <row r="36" spans="1:13" ht="15" customHeight="1" x14ac:dyDescent="0.2">
      <c r="A36" s="87" t="s">
        <v>272</v>
      </c>
      <c r="B36" s="87">
        <v>4003</v>
      </c>
      <c r="C36" s="99" t="s">
        <v>392</v>
      </c>
      <c r="D36" s="118"/>
      <c r="E36" s="119"/>
      <c r="F36" s="261"/>
      <c r="G36" s="100" t="s">
        <v>355</v>
      </c>
      <c r="H36" s="100"/>
      <c r="I36" s="100"/>
      <c r="J36" s="100">
        <v>100</v>
      </c>
      <c r="K36" s="103" t="s">
        <v>70</v>
      </c>
      <c r="L36" s="99">
        <f t="shared" si="5"/>
        <v>100</v>
      </c>
      <c r="M36" s="120"/>
    </row>
    <row r="37" spans="1:13" ht="15" customHeight="1" x14ac:dyDescent="0.2">
      <c r="A37" s="87" t="s">
        <v>272</v>
      </c>
      <c r="B37" s="87">
        <v>6200</v>
      </c>
      <c r="C37" s="88" t="s">
        <v>396</v>
      </c>
      <c r="D37" s="226" t="s">
        <v>397</v>
      </c>
      <c r="E37" s="262"/>
      <c r="F37" s="265" t="s">
        <v>398</v>
      </c>
      <c r="G37" s="266"/>
      <c r="H37" s="266"/>
      <c r="I37" s="266"/>
      <c r="J37" s="100">
        <v>20</v>
      </c>
      <c r="K37" s="103" t="s">
        <v>70</v>
      </c>
      <c r="L37" s="99">
        <f t="shared" si="5"/>
        <v>20</v>
      </c>
      <c r="M37" s="111" t="s">
        <v>27</v>
      </c>
    </row>
    <row r="38" spans="1:13" ht="15" customHeight="1" x14ac:dyDescent="0.2">
      <c r="A38" s="87" t="s">
        <v>272</v>
      </c>
      <c r="B38" s="87">
        <v>6201</v>
      </c>
      <c r="C38" s="88" t="s">
        <v>408</v>
      </c>
      <c r="D38" s="263"/>
      <c r="E38" s="264"/>
      <c r="F38" s="265" t="s">
        <v>399</v>
      </c>
      <c r="G38" s="266"/>
      <c r="H38" s="266"/>
      <c r="I38" s="266"/>
      <c r="J38" s="100">
        <v>5</v>
      </c>
      <c r="K38" s="103" t="s">
        <v>70</v>
      </c>
      <c r="L38" s="99">
        <f t="shared" si="5"/>
        <v>5</v>
      </c>
      <c r="M38" s="121"/>
    </row>
    <row r="39" spans="1:13" ht="15" customHeight="1" x14ac:dyDescent="0.2">
      <c r="A39" s="87" t="s">
        <v>272</v>
      </c>
      <c r="B39" s="87">
        <v>6311</v>
      </c>
      <c r="C39" s="99" t="s">
        <v>400</v>
      </c>
      <c r="D39" s="265" t="s">
        <v>401</v>
      </c>
      <c r="E39" s="266"/>
      <c r="F39" s="266"/>
      <c r="G39" s="266"/>
      <c r="H39" s="266"/>
      <c r="I39" s="266"/>
      <c r="J39" s="100">
        <v>40</v>
      </c>
      <c r="K39" s="103" t="s">
        <v>70</v>
      </c>
      <c r="L39" s="99">
        <f t="shared" si="5"/>
        <v>40</v>
      </c>
      <c r="M39" s="98" t="s">
        <v>25</v>
      </c>
    </row>
    <row r="40" spans="1:13" ht="15" customHeight="1" x14ac:dyDescent="0.2">
      <c r="A40" s="87" t="s">
        <v>272</v>
      </c>
      <c r="B40" s="87">
        <v>6100</v>
      </c>
      <c r="C40" s="88" t="s">
        <v>295</v>
      </c>
      <c r="D40" s="226" t="s">
        <v>402</v>
      </c>
      <c r="E40" s="262"/>
      <c r="F40" s="99" t="s">
        <v>73</v>
      </c>
      <c r="G40" s="100"/>
      <c r="H40" s="100"/>
      <c r="I40" s="100"/>
      <c r="J40" s="100"/>
      <c r="K40" s="122" t="s">
        <v>351</v>
      </c>
      <c r="L40" s="99"/>
      <c r="M40" s="111"/>
    </row>
    <row r="41" spans="1:13" ht="15" customHeight="1" x14ac:dyDescent="0.2">
      <c r="A41" s="87" t="s">
        <v>272</v>
      </c>
      <c r="B41" s="87">
        <v>6110</v>
      </c>
      <c r="C41" s="88" t="s">
        <v>296</v>
      </c>
      <c r="D41" s="227"/>
      <c r="E41" s="276"/>
      <c r="F41" s="99" t="s">
        <v>78</v>
      </c>
      <c r="G41" s="100"/>
      <c r="H41" s="100"/>
      <c r="I41" s="100"/>
      <c r="J41" s="100"/>
      <c r="K41" s="122" t="s">
        <v>352</v>
      </c>
      <c r="L41" s="99"/>
      <c r="M41" s="111"/>
    </row>
    <row r="42" spans="1:13" ht="14.4" customHeight="1" x14ac:dyDescent="0.2">
      <c r="A42" s="87" t="s">
        <v>272</v>
      </c>
      <c r="B42" s="87">
        <v>6111</v>
      </c>
      <c r="C42" s="88" t="s">
        <v>297</v>
      </c>
      <c r="D42" s="227"/>
      <c r="E42" s="276"/>
      <c r="F42" s="99" t="s">
        <v>79</v>
      </c>
      <c r="G42" s="100"/>
      <c r="H42" s="100"/>
      <c r="I42" s="100"/>
      <c r="J42" s="100"/>
      <c r="K42" s="122" t="s">
        <v>353</v>
      </c>
      <c r="L42" s="99"/>
      <c r="M42" s="111"/>
    </row>
    <row r="43" spans="1:13" ht="15" customHeight="1" x14ac:dyDescent="0.2">
      <c r="A43" s="123" t="s">
        <v>272</v>
      </c>
      <c r="B43" s="123">
        <v>6118</v>
      </c>
      <c r="C43" s="81" t="s">
        <v>365</v>
      </c>
      <c r="D43" s="240" t="s">
        <v>403</v>
      </c>
      <c r="E43" s="242"/>
      <c r="F43" s="82" t="s">
        <v>363</v>
      </c>
      <c r="G43" s="96"/>
      <c r="H43" s="96"/>
      <c r="I43" s="96"/>
      <c r="J43" s="96"/>
      <c r="K43" s="124" t="s">
        <v>360</v>
      </c>
      <c r="L43" s="82"/>
      <c r="M43" s="111"/>
    </row>
    <row r="44" spans="1:13" ht="15" customHeight="1" x14ac:dyDescent="0.2">
      <c r="A44" s="123" t="s">
        <v>272</v>
      </c>
      <c r="B44" s="123">
        <v>6119</v>
      </c>
      <c r="C44" s="81" t="s">
        <v>366</v>
      </c>
      <c r="D44" s="244"/>
      <c r="E44" s="245"/>
      <c r="F44" s="82" t="s">
        <v>364</v>
      </c>
      <c r="G44" s="96"/>
      <c r="H44" s="96"/>
      <c r="I44" s="96"/>
      <c r="J44" s="96"/>
      <c r="K44" s="124" t="s">
        <v>362</v>
      </c>
      <c r="L44" s="82"/>
      <c r="M44" s="111"/>
    </row>
    <row r="45" spans="1:13" ht="15" customHeight="1" x14ac:dyDescent="0.2">
      <c r="A45" s="125"/>
      <c r="B45" s="126"/>
      <c r="C45" s="127"/>
      <c r="D45" s="125"/>
      <c r="E45" s="125"/>
      <c r="F45" s="125"/>
      <c r="G45" s="125"/>
      <c r="H45" s="125"/>
      <c r="I45" s="125"/>
      <c r="J45" s="125"/>
      <c r="K45" s="125"/>
      <c r="L45" s="125"/>
      <c r="M45" s="125"/>
    </row>
    <row r="46" spans="1:13" ht="15" customHeight="1" x14ac:dyDescent="0.2">
      <c r="A46" s="125" t="s">
        <v>52</v>
      </c>
      <c r="B46" s="125"/>
      <c r="C46" s="125"/>
      <c r="D46" s="125"/>
      <c r="E46" s="125"/>
      <c r="F46" s="125"/>
      <c r="G46" s="125"/>
      <c r="H46" s="125"/>
      <c r="I46" s="125"/>
      <c r="J46" s="125"/>
      <c r="K46" s="125"/>
      <c r="L46" s="125"/>
      <c r="M46" s="125"/>
    </row>
    <row r="47" spans="1:13" ht="15" customHeight="1" x14ac:dyDescent="0.2">
      <c r="A47" s="259" t="s">
        <v>0</v>
      </c>
      <c r="B47" s="259"/>
      <c r="C47" s="258" t="s">
        <v>3</v>
      </c>
      <c r="D47" s="258" t="s">
        <v>4</v>
      </c>
      <c r="E47" s="258"/>
      <c r="F47" s="258"/>
      <c r="G47" s="258"/>
      <c r="H47" s="258"/>
      <c r="I47" s="258"/>
      <c r="J47" s="258"/>
      <c r="K47" s="258"/>
      <c r="L47" s="257" t="s">
        <v>16</v>
      </c>
      <c r="M47" s="257" t="s">
        <v>17</v>
      </c>
    </row>
    <row r="48" spans="1:13" ht="15" customHeight="1" x14ac:dyDescent="0.2">
      <c r="A48" s="87" t="s">
        <v>1</v>
      </c>
      <c r="B48" s="87" t="s">
        <v>2</v>
      </c>
      <c r="C48" s="258"/>
      <c r="D48" s="258"/>
      <c r="E48" s="258"/>
      <c r="F48" s="258"/>
      <c r="G48" s="258"/>
      <c r="H48" s="258"/>
      <c r="I48" s="258"/>
      <c r="J48" s="258"/>
      <c r="K48" s="258"/>
      <c r="L48" s="258"/>
      <c r="M48" s="258"/>
    </row>
    <row r="49" spans="1:13" ht="15" customHeight="1" x14ac:dyDescent="0.2">
      <c r="A49" s="87" t="s">
        <v>272</v>
      </c>
      <c r="B49" s="87">
        <v>8001</v>
      </c>
      <c r="C49" s="88" t="s">
        <v>298</v>
      </c>
      <c r="D49" s="240" t="s">
        <v>273</v>
      </c>
      <c r="E49" s="242"/>
      <c r="F49" s="246" t="s">
        <v>13</v>
      </c>
      <c r="G49" s="247"/>
      <c r="H49" s="248"/>
      <c r="I49" s="79">
        <v>1672</v>
      </c>
      <c r="J49" s="80" t="s">
        <v>15</v>
      </c>
      <c r="K49" s="254" t="s">
        <v>81</v>
      </c>
      <c r="L49" s="78">
        <f>ROUND(I49*0.7,0)</f>
        <v>1170</v>
      </c>
      <c r="M49" s="88" t="s">
        <v>25</v>
      </c>
    </row>
    <row r="50" spans="1:13" ht="15" customHeight="1" x14ac:dyDescent="0.2">
      <c r="A50" s="87" t="s">
        <v>272</v>
      </c>
      <c r="B50" s="87">
        <v>8002</v>
      </c>
      <c r="C50" s="88" t="s">
        <v>299</v>
      </c>
      <c r="D50" s="241"/>
      <c r="E50" s="243"/>
      <c r="F50" s="249"/>
      <c r="G50" s="250"/>
      <c r="H50" s="251"/>
      <c r="I50" s="82">
        <v>55</v>
      </c>
      <c r="J50" s="80" t="s">
        <v>15</v>
      </c>
      <c r="K50" s="255"/>
      <c r="L50" s="78">
        <f t="shared" ref="L50:L54" si="6">ROUND(I50*0.7,0)</f>
        <v>39</v>
      </c>
      <c r="M50" s="88" t="s">
        <v>26</v>
      </c>
    </row>
    <row r="51" spans="1:13" ht="15" customHeight="1" x14ac:dyDescent="0.2">
      <c r="A51" s="87" t="s">
        <v>272</v>
      </c>
      <c r="B51" s="87">
        <v>8011</v>
      </c>
      <c r="C51" s="88" t="s">
        <v>300</v>
      </c>
      <c r="D51" s="241"/>
      <c r="E51" s="243"/>
      <c r="F51" s="246" t="s">
        <v>330</v>
      </c>
      <c r="G51" s="247"/>
      <c r="H51" s="248"/>
      <c r="I51" s="82">
        <v>3428</v>
      </c>
      <c r="J51" s="80" t="s">
        <v>15</v>
      </c>
      <c r="K51" s="255"/>
      <c r="L51" s="78">
        <f t="shared" si="6"/>
        <v>2400</v>
      </c>
      <c r="M51" s="88" t="s">
        <v>25</v>
      </c>
    </row>
    <row r="52" spans="1:13" ht="15" customHeight="1" x14ac:dyDescent="0.2">
      <c r="A52" s="87" t="s">
        <v>272</v>
      </c>
      <c r="B52" s="87">
        <v>8012</v>
      </c>
      <c r="C52" s="88" t="s">
        <v>301</v>
      </c>
      <c r="D52" s="241"/>
      <c r="E52" s="243"/>
      <c r="F52" s="249"/>
      <c r="G52" s="250"/>
      <c r="H52" s="251"/>
      <c r="I52" s="82">
        <v>113</v>
      </c>
      <c r="J52" s="80" t="s">
        <v>15</v>
      </c>
      <c r="K52" s="255"/>
      <c r="L52" s="78">
        <f t="shared" si="6"/>
        <v>79</v>
      </c>
      <c r="M52" s="88" t="s">
        <v>26</v>
      </c>
    </row>
    <row r="53" spans="1:13" ht="15" customHeight="1" x14ac:dyDescent="0.2">
      <c r="A53" s="87" t="s">
        <v>272</v>
      </c>
      <c r="B53" s="87">
        <v>8003</v>
      </c>
      <c r="C53" s="88" t="s">
        <v>302</v>
      </c>
      <c r="D53" s="241"/>
      <c r="E53" s="243"/>
      <c r="F53" s="232" t="s">
        <v>13</v>
      </c>
      <c r="G53" s="233"/>
      <c r="H53" s="234"/>
      <c r="I53" s="82">
        <v>384</v>
      </c>
      <c r="J53" s="80" t="s">
        <v>15</v>
      </c>
      <c r="K53" s="255"/>
      <c r="L53" s="78">
        <f t="shared" si="6"/>
        <v>269</v>
      </c>
      <c r="M53" s="252" t="s">
        <v>27</v>
      </c>
    </row>
    <row r="54" spans="1:13" ht="15" customHeight="1" x14ac:dyDescent="0.2">
      <c r="A54" s="87" t="s">
        <v>272</v>
      </c>
      <c r="B54" s="87">
        <v>8013</v>
      </c>
      <c r="C54" s="88" t="s">
        <v>303</v>
      </c>
      <c r="D54" s="244"/>
      <c r="E54" s="245"/>
      <c r="F54" s="232" t="s">
        <v>330</v>
      </c>
      <c r="G54" s="233"/>
      <c r="H54" s="234"/>
      <c r="I54" s="82">
        <v>395</v>
      </c>
      <c r="J54" s="80" t="s">
        <v>15</v>
      </c>
      <c r="K54" s="256"/>
      <c r="L54" s="78">
        <f t="shared" si="6"/>
        <v>277</v>
      </c>
      <c r="M54" s="253"/>
    </row>
    <row r="55" spans="1:13" ht="15" customHeight="1" x14ac:dyDescent="0.2">
      <c r="A55" s="125"/>
      <c r="B55" s="125"/>
      <c r="C55" s="125"/>
      <c r="D55" s="128"/>
      <c r="E55" s="128"/>
      <c r="F55" s="128"/>
      <c r="G55" s="128"/>
      <c r="H55" s="128"/>
      <c r="I55" s="128"/>
      <c r="J55" s="128"/>
      <c r="K55" s="128"/>
      <c r="L55" s="128"/>
      <c r="M55" s="125"/>
    </row>
    <row r="56" spans="1:13" ht="15" customHeight="1" x14ac:dyDescent="0.2">
      <c r="A56" s="125" t="s">
        <v>271</v>
      </c>
      <c r="B56" s="125"/>
      <c r="C56" s="125"/>
      <c r="D56" s="128"/>
      <c r="E56" s="128"/>
      <c r="F56" s="128"/>
      <c r="G56" s="128"/>
      <c r="H56" s="128"/>
      <c r="I56" s="128"/>
      <c r="J56" s="128"/>
      <c r="K56" s="128"/>
      <c r="L56" s="128"/>
      <c r="M56" s="125"/>
    </row>
    <row r="57" spans="1:13" ht="15" customHeight="1" x14ac:dyDescent="0.2">
      <c r="A57" s="259" t="s">
        <v>0</v>
      </c>
      <c r="B57" s="259"/>
      <c r="C57" s="258" t="s">
        <v>3</v>
      </c>
      <c r="D57" s="236" t="s">
        <v>4</v>
      </c>
      <c r="E57" s="236"/>
      <c r="F57" s="236"/>
      <c r="G57" s="236"/>
      <c r="H57" s="236"/>
      <c r="I57" s="236"/>
      <c r="J57" s="236"/>
      <c r="K57" s="236"/>
      <c r="L57" s="237" t="s">
        <v>16</v>
      </c>
      <c r="M57" s="257" t="s">
        <v>17</v>
      </c>
    </row>
    <row r="58" spans="1:13" ht="15" customHeight="1" x14ac:dyDescent="0.2">
      <c r="A58" s="87" t="s">
        <v>1</v>
      </c>
      <c r="B58" s="87" t="s">
        <v>2</v>
      </c>
      <c r="C58" s="258"/>
      <c r="D58" s="236"/>
      <c r="E58" s="236"/>
      <c r="F58" s="236"/>
      <c r="G58" s="236"/>
      <c r="H58" s="236"/>
      <c r="I58" s="236"/>
      <c r="J58" s="236"/>
      <c r="K58" s="236"/>
      <c r="L58" s="236"/>
      <c r="M58" s="258"/>
    </row>
    <row r="59" spans="1:13" ht="15" customHeight="1" x14ac:dyDescent="0.2">
      <c r="A59" s="87" t="s">
        <v>272</v>
      </c>
      <c r="B59" s="87">
        <v>9001</v>
      </c>
      <c r="C59" s="88" t="s">
        <v>304</v>
      </c>
      <c r="D59" s="240" t="s">
        <v>273</v>
      </c>
      <c r="E59" s="242"/>
      <c r="F59" s="246" t="s">
        <v>13</v>
      </c>
      <c r="G59" s="247"/>
      <c r="H59" s="248"/>
      <c r="I59" s="79">
        <v>1672</v>
      </c>
      <c r="J59" s="80" t="s">
        <v>15</v>
      </c>
      <c r="K59" s="254" t="s">
        <v>270</v>
      </c>
      <c r="L59" s="78">
        <f>ROUND(I59*0.7,0)</f>
        <v>1170</v>
      </c>
      <c r="M59" s="88" t="s">
        <v>25</v>
      </c>
    </row>
    <row r="60" spans="1:13" ht="15" customHeight="1" x14ac:dyDescent="0.2">
      <c r="A60" s="87" t="s">
        <v>272</v>
      </c>
      <c r="B60" s="87">
        <v>9002</v>
      </c>
      <c r="C60" s="88" t="s">
        <v>305</v>
      </c>
      <c r="D60" s="241"/>
      <c r="E60" s="243"/>
      <c r="F60" s="249"/>
      <c r="G60" s="250"/>
      <c r="H60" s="251"/>
      <c r="I60" s="82">
        <v>55</v>
      </c>
      <c r="J60" s="80" t="s">
        <v>15</v>
      </c>
      <c r="K60" s="255"/>
      <c r="L60" s="78">
        <f t="shared" ref="L60:L64" si="7">ROUND(I60*0.7,0)</f>
        <v>39</v>
      </c>
      <c r="M60" s="88" t="s">
        <v>26</v>
      </c>
    </row>
    <row r="61" spans="1:13" ht="15" customHeight="1" x14ac:dyDescent="0.2">
      <c r="A61" s="87" t="s">
        <v>272</v>
      </c>
      <c r="B61" s="87">
        <v>9011</v>
      </c>
      <c r="C61" s="88" t="s">
        <v>306</v>
      </c>
      <c r="D61" s="241"/>
      <c r="E61" s="243"/>
      <c r="F61" s="246" t="s">
        <v>330</v>
      </c>
      <c r="G61" s="247"/>
      <c r="H61" s="248"/>
      <c r="I61" s="82">
        <v>3428</v>
      </c>
      <c r="J61" s="80" t="s">
        <v>15</v>
      </c>
      <c r="K61" s="255"/>
      <c r="L61" s="78">
        <f t="shared" si="7"/>
        <v>2400</v>
      </c>
      <c r="M61" s="88" t="s">
        <v>25</v>
      </c>
    </row>
    <row r="62" spans="1:13" ht="15" customHeight="1" x14ac:dyDescent="0.2">
      <c r="A62" s="87" t="s">
        <v>272</v>
      </c>
      <c r="B62" s="87">
        <v>9012</v>
      </c>
      <c r="C62" s="88" t="s">
        <v>307</v>
      </c>
      <c r="D62" s="241"/>
      <c r="E62" s="243"/>
      <c r="F62" s="249"/>
      <c r="G62" s="250"/>
      <c r="H62" s="251"/>
      <c r="I62" s="82">
        <v>113</v>
      </c>
      <c r="J62" s="80" t="s">
        <v>15</v>
      </c>
      <c r="K62" s="255"/>
      <c r="L62" s="78">
        <f t="shared" si="7"/>
        <v>79</v>
      </c>
      <c r="M62" s="88" t="s">
        <v>26</v>
      </c>
    </row>
    <row r="63" spans="1:13" ht="15" customHeight="1" x14ac:dyDescent="0.2">
      <c r="A63" s="87" t="s">
        <v>272</v>
      </c>
      <c r="B63" s="87">
        <v>9003</v>
      </c>
      <c r="C63" s="88" t="s">
        <v>308</v>
      </c>
      <c r="D63" s="241"/>
      <c r="E63" s="243"/>
      <c r="F63" s="232" t="s">
        <v>13</v>
      </c>
      <c r="G63" s="233"/>
      <c r="H63" s="234"/>
      <c r="I63" s="82">
        <v>384</v>
      </c>
      <c r="J63" s="80" t="s">
        <v>15</v>
      </c>
      <c r="K63" s="255"/>
      <c r="L63" s="78">
        <f t="shared" si="7"/>
        <v>269</v>
      </c>
      <c r="M63" s="252" t="s">
        <v>27</v>
      </c>
    </row>
    <row r="64" spans="1:13" ht="15" customHeight="1" x14ac:dyDescent="0.2">
      <c r="A64" s="87" t="s">
        <v>272</v>
      </c>
      <c r="B64" s="87">
        <v>9013</v>
      </c>
      <c r="C64" s="88" t="s">
        <v>309</v>
      </c>
      <c r="D64" s="244"/>
      <c r="E64" s="245"/>
      <c r="F64" s="232" t="s">
        <v>330</v>
      </c>
      <c r="G64" s="233"/>
      <c r="H64" s="234"/>
      <c r="I64" s="82">
        <v>395</v>
      </c>
      <c r="J64" s="80" t="s">
        <v>15</v>
      </c>
      <c r="K64" s="256"/>
      <c r="L64" s="78">
        <f t="shared" si="7"/>
        <v>277</v>
      </c>
      <c r="M64" s="253"/>
    </row>
    <row r="65" spans="1:13" ht="15" customHeight="1" thickBot="1" x14ac:dyDescent="0.25">
      <c r="A65" s="125"/>
      <c r="B65" s="125"/>
      <c r="C65" s="125"/>
      <c r="D65" s="125"/>
      <c r="E65" s="125"/>
      <c r="F65" s="125"/>
      <c r="G65" s="125"/>
      <c r="H65" s="125"/>
      <c r="I65" s="125"/>
      <c r="J65" s="125"/>
      <c r="K65" s="125"/>
      <c r="L65" s="125"/>
      <c r="M65" s="125"/>
    </row>
    <row r="66" spans="1:13" ht="30" customHeight="1" thickBot="1" x14ac:dyDescent="0.25">
      <c r="A66" s="125"/>
      <c r="B66" s="125"/>
      <c r="C66" s="129" t="s">
        <v>421</v>
      </c>
      <c r="D66" s="130"/>
      <c r="E66" s="130"/>
      <c r="F66" s="130"/>
      <c r="G66" s="130"/>
      <c r="H66" s="125"/>
      <c r="I66" s="125"/>
      <c r="J66" s="125"/>
      <c r="K66" s="125"/>
      <c r="L66" s="125"/>
      <c r="M66" s="125"/>
    </row>
  </sheetData>
  <mergeCells count="54">
    <mergeCell ref="L2:M2"/>
    <mergeCell ref="A3:B3"/>
    <mergeCell ref="C3:C4"/>
    <mergeCell ref="D3:K4"/>
    <mergeCell ref="L3:L4"/>
    <mergeCell ref="M3:M4"/>
    <mergeCell ref="A47:B47"/>
    <mergeCell ref="C47:C48"/>
    <mergeCell ref="D47:K48"/>
    <mergeCell ref="D5:E10"/>
    <mergeCell ref="F5:I6"/>
    <mergeCell ref="F7:I8"/>
    <mergeCell ref="F9:I9"/>
    <mergeCell ref="F10:I10"/>
    <mergeCell ref="D23:D26"/>
    <mergeCell ref="F28:F29"/>
    <mergeCell ref="D28:E29"/>
    <mergeCell ref="D34:E34"/>
    <mergeCell ref="F34:I34"/>
    <mergeCell ref="F30:F31"/>
    <mergeCell ref="D43:E44"/>
    <mergeCell ref="M9:M10"/>
    <mergeCell ref="F32:F33"/>
    <mergeCell ref="M47:M48"/>
    <mergeCell ref="F35:F36"/>
    <mergeCell ref="D37:E38"/>
    <mergeCell ref="F37:I37"/>
    <mergeCell ref="F38:I38"/>
    <mergeCell ref="D39:I39"/>
    <mergeCell ref="D11:F13"/>
    <mergeCell ref="D18:F18"/>
    <mergeCell ref="D14:F15"/>
    <mergeCell ref="D40:E42"/>
    <mergeCell ref="A57:B57"/>
    <mergeCell ref="C57:C58"/>
    <mergeCell ref="D57:K58"/>
    <mergeCell ref="L57:L58"/>
    <mergeCell ref="M57:M58"/>
    <mergeCell ref="L1:M1"/>
    <mergeCell ref="D49:E54"/>
    <mergeCell ref="F49:H50"/>
    <mergeCell ref="M63:M64"/>
    <mergeCell ref="F64:H64"/>
    <mergeCell ref="D59:E64"/>
    <mergeCell ref="F59:H60"/>
    <mergeCell ref="K59:K64"/>
    <mergeCell ref="F61:H62"/>
    <mergeCell ref="F63:H63"/>
    <mergeCell ref="K49:K54"/>
    <mergeCell ref="F51:H52"/>
    <mergeCell ref="F53:H53"/>
    <mergeCell ref="M53:M54"/>
    <mergeCell ref="F54:H54"/>
    <mergeCell ref="L47:L48"/>
  </mergeCells>
  <phoneticPr fontId="2"/>
  <pageMargins left="0" right="0" top="0.59055118110236227" bottom="0"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5"/>
  <sheetViews>
    <sheetView view="pageBreakPreview" zoomScale="80" zoomScaleNormal="100" zoomScaleSheetLayoutView="80" workbookViewId="0">
      <selection activeCell="K16" sqref="K16"/>
    </sheetView>
  </sheetViews>
  <sheetFormatPr defaultColWidth="9" defaultRowHeight="15" customHeight="1" x14ac:dyDescent="0.2"/>
  <cols>
    <col min="1" max="1" width="3.6640625" style="1" customWidth="1"/>
    <col min="2" max="2" width="4.6640625" style="1" customWidth="1"/>
    <col min="3" max="3" width="40.6640625" style="1" customWidth="1"/>
    <col min="4" max="4" width="8.6640625" style="1" customWidth="1"/>
    <col min="5" max="5" width="10.6640625" style="1" customWidth="1"/>
    <col min="6" max="6" width="15.6640625" style="1" customWidth="1"/>
    <col min="7" max="7" width="10.6640625" style="1" customWidth="1"/>
    <col min="8" max="8" width="13.6640625" style="1" customWidth="1"/>
    <col min="9" max="9" width="10.6640625" style="1" customWidth="1"/>
    <col min="10" max="10" width="6.6640625" style="1" customWidth="1"/>
    <col min="11" max="11" width="7.6640625" style="1" customWidth="1"/>
    <col min="12" max="12" width="6.6640625" style="1" customWidth="1"/>
    <col min="13" max="13" width="8.6640625" style="1" customWidth="1"/>
    <col min="14" max="16384" width="9" style="1"/>
  </cols>
  <sheetData>
    <row r="1" spans="1:13" ht="15" customHeight="1" x14ac:dyDescent="0.2">
      <c r="L1" s="300" t="s">
        <v>423</v>
      </c>
      <c r="M1" s="300"/>
    </row>
    <row r="2" spans="1:13" ht="15" customHeight="1" x14ac:dyDescent="0.2">
      <c r="A2" s="1" t="s">
        <v>432</v>
      </c>
      <c r="D2" s="69"/>
      <c r="E2" s="69"/>
      <c r="F2" s="69"/>
      <c r="G2" s="69"/>
      <c r="H2" s="69"/>
      <c r="I2" s="69"/>
      <c r="J2" s="69"/>
      <c r="K2" s="69"/>
      <c r="L2" s="300" t="s">
        <v>440</v>
      </c>
      <c r="M2" s="300"/>
    </row>
    <row r="3" spans="1:13" ht="15" customHeight="1" x14ac:dyDescent="0.2">
      <c r="A3" s="11" t="s">
        <v>28</v>
      </c>
      <c r="D3" s="69"/>
      <c r="E3" s="69"/>
      <c r="F3" s="69"/>
      <c r="G3" s="69"/>
      <c r="H3" s="69"/>
      <c r="I3" s="69"/>
      <c r="J3" s="69"/>
      <c r="K3" s="69"/>
      <c r="L3" s="303"/>
      <c r="M3" s="303"/>
    </row>
    <row r="4" spans="1:13" ht="15" customHeight="1" x14ac:dyDescent="0.2">
      <c r="A4" s="235" t="s">
        <v>0</v>
      </c>
      <c r="B4" s="235"/>
      <c r="C4" s="149" t="s">
        <v>3</v>
      </c>
      <c r="D4" s="238" t="s">
        <v>4</v>
      </c>
      <c r="E4" s="238"/>
      <c r="F4" s="238"/>
      <c r="G4" s="238"/>
      <c r="H4" s="238"/>
      <c r="I4" s="238"/>
      <c r="J4" s="238"/>
      <c r="K4" s="238"/>
      <c r="L4" s="239" t="s">
        <v>16</v>
      </c>
      <c r="M4" s="239" t="s">
        <v>17</v>
      </c>
    </row>
    <row r="5" spans="1:13" ht="15" customHeight="1" x14ac:dyDescent="0.2">
      <c r="A5" s="3" t="s">
        <v>1</v>
      </c>
      <c r="B5" s="3" t="s">
        <v>2</v>
      </c>
      <c r="C5" s="149"/>
      <c r="D5" s="238"/>
      <c r="E5" s="238"/>
      <c r="F5" s="238"/>
      <c r="G5" s="238"/>
      <c r="H5" s="238"/>
      <c r="I5" s="238"/>
      <c r="J5" s="238"/>
      <c r="K5" s="238"/>
      <c r="L5" s="238"/>
      <c r="M5" s="238"/>
    </row>
    <row r="6" spans="1:13" ht="15" customHeight="1" x14ac:dyDescent="0.2">
      <c r="A6" s="3" t="s">
        <v>5</v>
      </c>
      <c r="B6" s="3">
        <v>1001</v>
      </c>
      <c r="C6" s="4" t="s">
        <v>7</v>
      </c>
      <c r="D6" s="240" t="s">
        <v>18</v>
      </c>
      <c r="E6" s="242"/>
      <c r="F6" s="246" t="s">
        <v>13</v>
      </c>
      <c r="G6" s="247"/>
      <c r="H6" s="247"/>
      <c r="I6" s="248"/>
      <c r="J6" s="79">
        <v>1337</v>
      </c>
      <c r="K6" s="80" t="s">
        <v>15</v>
      </c>
      <c r="L6" s="78">
        <f>J6</f>
        <v>1337</v>
      </c>
      <c r="M6" s="81" t="s">
        <v>25</v>
      </c>
    </row>
    <row r="7" spans="1:13" ht="15" customHeight="1" x14ac:dyDescent="0.2">
      <c r="A7" s="3" t="s">
        <v>5</v>
      </c>
      <c r="B7" s="3">
        <v>1002</v>
      </c>
      <c r="C7" s="4" t="s">
        <v>10</v>
      </c>
      <c r="D7" s="241"/>
      <c r="E7" s="243"/>
      <c r="F7" s="249"/>
      <c r="G7" s="250"/>
      <c r="H7" s="250"/>
      <c r="I7" s="251"/>
      <c r="J7" s="82">
        <v>44</v>
      </c>
      <c r="K7" s="80" t="s">
        <v>15</v>
      </c>
      <c r="L7" s="78">
        <f t="shared" ref="L7:L16" si="0">J7</f>
        <v>44</v>
      </c>
      <c r="M7" s="81" t="s">
        <v>26</v>
      </c>
    </row>
    <row r="8" spans="1:13" ht="15" customHeight="1" x14ac:dyDescent="0.2">
      <c r="A8" s="3" t="s">
        <v>5</v>
      </c>
      <c r="B8" s="3">
        <v>1003</v>
      </c>
      <c r="C8" s="4" t="s">
        <v>8</v>
      </c>
      <c r="D8" s="241"/>
      <c r="E8" s="243"/>
      <c r="F8" s="246" t="s">
        <v>330</v>
      </c>
      <c r="G8" s="247"/>
      <c r="H8" s="247"/>
      <c r="I8" s="248"/>
      <c r="J8" s="82">
        <v>2742</v>
      </c>
      <c r="K8" s="80" t="s">
        <v>15</v>
      </c>
      <c r="L8" s="78">
        <f t="shared" si="0"/>
        <v>2742</v>
      </c>
      <c r="M8" s="81" t="s">
        <v>25</v>
      </c>
    </row>
    <row r="9" spans="1:13" ht="15" customHeight="1" x14ac:dyDescent="0.2">
      <c r="A9" s="3" t="s">
        <v>5</v>
      </c>
      <c r="B9" s="3">
        <v>1004</v>
      </c>
      <c r="C9" s="4" t="s">
        <v>9</v>
      </c>
      <c r="D9" s="241"/>
      <c r="E9" s="243"/>
      <c r="F9" s="249"/>
      <c r="G9" s="250"/>
      <c r="H9" s="250"/>
      <c r="I9" s="251"/>
      <c r="J9" s="82">
        <v>90</v>
      </c>
      <c r="K9" s="80" t="s">
        <v>15</v>
      </c>
      <c r="L9" s="78">
        <f t="shared" si="0"/>
        <v>90</v>
      </c>
      <c r="M9" s="81" t="s">
        <v>26</v>
      </c>
    </row>
    <row r="10" spans="1:13" ht="15" customHeight="1" x14ac:dyDescent="0.2">
      <c r="A10" s="3" t="s">
        <v>5</v>
      </c>
      <c r="B10" s="3">
        <v>1005</v>
      </c>
      <c r="C10" s="4" t="s">
        <v>11</v>
      </c>
      <c r="D10" s="241"/>
      <c r="E10" s="243"/>
      <c r="F10" s="232" t="s">
        <v>71</v>
      </c>
      <c r="G10" s="233"/>
      <c r="H10" s="233"/>
      <c r="I10" s="234"/>
      <c r="J10" s="82">
        <v>307</v>
      </c>
      <c r="K10" s="80" t="s">
        <v>15</v>
      </c>
      <c r="L10" s="78">
        <f t="shared" si="0"/>
        <v>307</v>
      </c>
      <c r="M10" s="298" t="s">
        <v>27</v>
      </c>
    </row>
    <row r="11" spans="1:13" ht="15" customHeight="1" x14ac:dyDescent="0.2">
      <c r="A11" s="3" t="s">
        <v>5</v>
      </c>
      <c r="B11" s="3">
        <v>1006</v>
      </c>
      <c r="C11" s="4" t="s">
        <v>12</v>
      </c>
      <c r="D11" s="244"/>
      <c r="E11" s="245"/>
      <c r="F11" s="232" t="s">
        <v>331</v>
      </c>
      <c r="G11" s="233"/>
      <c r="H11" s="233"/>
      <c r="I11" s="234"/>
      <c r="J11" s="82">
        <v>316</v>
      </c>
      <c r="K11" s="80" t="s">
        <v>15</v>
      </c>
      <c r="L11" s="78">
        <f t="shared" si="0"/>
        <v>316</v>
      </c>
      <c r="M11" s="299"/>
    </row>
    <row r="12" spans="1:13" ht="15" hidden="1" customHeight="1" x14ac:dyDescent="0.2">
      <c r="A12" s="3" t="s">
        <v>5</v>
      </c>
      <c r="B12" s="3">
        <v>1010</v>
      </c>
      <c r="C12" s="4" t="s">
        <v>19</v>
      </c>
      <c r="D12" s="228" t="s">
        <v>22</v>
      </c>
      <c r="E12" s="228"/>
      <c r="F12" s="228"/>
      <c r="G12" s="83"/>
      <c r="H12" s="84"/>
      <c r="I12" s="84" t="s">
        <v>23</v>
      </c>
      <c r="J12" s="85">
        <v>0.05</v>
      </c>
      <c r="K12" s="80" t="s">
        <v>24</v>
      </c>
      <c r="L12" s="78">
        <f t="shared" si="0"/>
        <v>0.05</v>
      </c>
      <c r="M12" s="81" t="s">
        <v>25</v>
      </c>
    </row>
    <row r="13" spans="1:13" ht="15" hidden="1" customHeight="1" x14ac:dyDescent="0.2">
      <c r="A13" s="3" t="s">
        <v>5</v>
      </c>
      <c r="B13" s="3">
        <v>1011</v>
      </c>
      <c r="C13" s="4" t="s">
        <v>20</v>
      </c>
      <c r="D13" s="228"/>
      <c r="E13" s="228"/>
      <c r="F13" s="228"/>
      <c r="G13" s="83"/>
      <c r="H13" s="84"/>
      <c r="I13" s="84" t="s">
        <v>23</v>
      </c>
      <c r="J13" s="85">
        <v>0.05</v>
      </c>
      <c r="K13" s="80" t="s">
        <v>24</v>
      </c>
      <c r="L13" s="78">
        <f t="shared" si="0"/>
        <v>0.05</v>
      </c>
      <c r="M13" s="81" t="s">
        <v>26</v>
      </c>
    </row>
    <row r="14" spans="1:13" ht="15" hidden="1" customHeight="1" x14ac:dyDescent="0.2">
      <c r="A14" s="3" t="s">
        <v>5</v>
      </c>
      <c r="B14" s="3">
        <v>1012</v>
      </c>
      <c r="C14" s="4" t="s">
        <v>21</v>
      </c>
      <c r="D14" s="228"/>
      <c r="E14" s="228"/>
      <c r="F14" s="228"/>
      <c r="G14" s="83"/>
      <c r="H14" s="84"/>
      <c r="I14" s="84" t="s">
        <v>23</v>
      </c>
      <c r="J14" s="85">
        <v>0.05</v>
      </c>
      <c r="K14" s="80" t="s">
        <v>24</v>
      </c>
      <c r="L14" s="78">
        <f t="shared" si="0"/>
        <v>0.05</v>
      </c>
      <c r="M14" s="81" t="s">
        <v>27</v>
      </c>
    </row>
    <row r="15" spans="1:13" ht="15" customHeight="1" x14ac:dyDescent="0.2">
      <c r="A15" s="3" t="s">
        <v>5</v>
      </c>
      <c r="B15" s="3">
        <v>1020</v>
      </c>
      <c r="C15" s="4" t="s">
        <v>29</v>
      </c>
      <c r="D15" s="301" t="s">
        <v>31</v>
      </c>
      <c r="E15" s="301"/>
      <c r="F15" s="301"/>
      <c r="G15" s="295" t="s">
        <v>434</v>
      </c>
      <c r="H15" s="296"/>
      <c r="I15" s="297"/>
      <c r="J15" s="82">
        <v>1036</v>
      </c>
      <c r="K15" s="80" t="s">
        <v>15</v>
      </c>
      <c r="L15" s="78">
        <f t="shared" si="0"/>
        <v>1036</v>
      </c>
      <c r="M15" s="302" t="s">
        <v>25</v>
      </c>
    </row>
    <row r="16" spans="1:13" ht="15" customHeight="1" x14ac:dyDescent="0.2">
      <c r="A16" s="3" t="s">
        <v>5</v>
      </c>
      <c r="B16" s="3">
        <v>1021</v>
      </c>
      <c r="C16" s="4" t="s">
        <v>30</v>
      </c>
      <c r="D16" s="301"/>
      <c r="E16" s="301"/>
      <c r="F16" s="301"/>
      <c r="G16" s="295" t="s">
        <v>435</v>
      </c>
      <c r="H16" s="296"/>
      <c r="I16" s="297"/>
      <c r="J16" s="82">
        <v>2140</v>
      </c>
      <c r="K16" s="80" t="s">
        <v>15</v>
      </c>
      <c r="L16" s="78">
        <f t="shared" si="0"/>
        <v>2140</v>
      </c>
      <c r="M16" s="302"/>
    </row>
    <row r="17" spans="1:13" ht="15" customHeight="1" x14ac:dyDescent="0.2">
      <c r="A17" s="1" t="s">
        <v>52</v>
      </c>
      <c r="D17" s="86"/>
      <c r="E17" s="86"/>
      <c r="F17" s="86"/>
      <c r="G17" s="86"/>
      <c r="H17" s="86"/>
      <c r="I17" s="86"/>
      <c r="J17" s="86"/>
      <c r="K17" s="86"/>
      <c r="L17" s="86"/>
      <c r="M17" s="86"/>
    </row>
    <row r="18" spans="1:13" ht="15" customHeight="1" x14ac:dyDescent="0.2">
      <c r="A18" s="235" t="s">
        <v>0</v>
      </c>
      <c r="B18" s="235"/>
      <c r="C18" s="149" t="s">
        <v>3</v>
      </c>
      <c r="D18" s="236" t="s">
        <v>4</v>
      </c>
      <c r="E18" s="236"/>
      <c r="F18" s="236"/>
      <c r="G18" s="236"/>
      <c r="H18" s="236"/>
      <c r="I18" s="236"/>
      <c r="J18" s="236"/>
      <c r="K18" s="236"/>
      <c r="L18" s="237" t="s">
        <v>16</v>
      </c>
      <c r="M18" s="237" t="s">
        <v>17</v>
      </c>
    </row>
    <row r="19" spans="1:13" ht="15" customHeight="1" x14ac:dyDescent="0.2">
      <c r="A19" s="3" t="s">
        <v>1</v>
      </c>
      <c r="B19" s="3" t="s">
        <v>2</v>
      </c>
      <c r="C19" s="149"/>
      <c r="D19" s="236"/>
      <c r="E19" s="236"/>
      <c r="F19" s="236"/>
      <c r="G19" s="236"/>
      <c r="H19" s="236"/>
      <c r="I19" s="236"/>
      <c r="J19" s="236"/>
      <c r="K19" s="236"/>
      <c r="L19" s="236"/>
      <c r="M19" s="236"/>
    </row>
    <row r="20" spans="1:13" ht="15" customHeight="1" x14ac:dyDescent="0.2">
      <c r="A20" s="3" t="s">
        <v>5</v>
      </c>
      <c r="B20" s="3">
        <v>1022</v>
      </c>
      <c r="C20" s="4" t="s">
        <v>82</v>
      </c>
      <c r="D20" s="240" t="s">
        <v>18</v>
      </c>
      <c r="E20" s="242"/>
      <c r="F20" s="246" t="s">
        <v>13</v>
      </c>
      <c r="G20" s="247"/>
      <c r="H20" s="248"/>
      <c r="I20" s="79">
        <v>1337</v>
      </c>
      <c r="J20" s="80" t="s">
        <v>15</v>
      </c>
      <c r="K20" s="254" t="s">
        <v>81</v>
      </c>
      <c r="L20" s="78">
        <f>ROUND(I20*0.7,0)</f>
        <v>936</v>
      </c>
      <c r="M20" s="81" t="s">
        <v>25</v>
      </c>
    </row>
    <row r="21" spans="1:13" ht="15" customHeight="1" x14ac:dyDescent="0.2">
      <c r="A21" s="3" t="s">
        <v>5</v>
      </c>
      <c r="B21" s="3">
        <v>1023</v>
      </c>
      <c r="C21" s="4" t="s">
        <v>83</v>
      </c>
      <c r="D21" s="241"/>
      <c r="E21" s="243"/>
      <c r="F21" s="249"/>
      <c r="G21" s="250"/>
      <c r="H21" s="251"/>
      <c r="I21" s="82">
        <v>44</v>
      </c>
      <c r="J21" s="80" t="s">
        <v>15</v>
      </c>
      <c r="K21" s="255"/>
      <c r="L21" s="78">
        <f t="shared" ref="L21:L25" si="1">ROUND(I21*0.7,0)</f>
        <v>31</v>
      </c>
      <c r="M21" s="81" t="s">
        <v>26</v>
      </c>
    </row>
    <row r="22" spans="1:13" ht="15" customHeight="1" x14ac:dyDescent="0.2">
      <c r="A22" s="3" t="s">
        <v>5</v>
      </c>
      <c r="B22" s="3">
        <v>1024</v>
      </c>
      <c r="C22" s="4" t="s">
        <v>84</v>
      </c>
      <c r="D22" s="241"/>
      <c r="E22" s="243"/>
      <c r="F22" s="246" t="s">
        <v>330</v>
      </c>
      <c r="G22" s="247"/>
      <c r="H22" s="248"/>
      <c r="I22" s="82">
        <v>2742</v>
      </c>
      <c r="J22" s="80" t="s">
        <v>15</v>
      </c>
      <c r="K22" s="255"/>
      <c r="L22" s="78">
        <f t="shared" si="1"/>
        <v>1919</v>
      </c>
      <c r="M22" s="81" t="s">
        <v>25</v>
      </c>
    </row>
    <row r="23" spans="1:13" ht="15" customHeight="1" x14ac:dyDescent="0.2">
      <c r="A23" s="3" t="s">
        <v>5</v>
      </c>
      <c r="B23" s="3">
        <v>1025</v>
      </c>
      <c r="C23" s="4" t="s">
        <v>85</v>
      </c>
      <c r="D23" s="241"/>
      <c r="E23" s="243"/>
      <c r="F23" s="249"/>
      <c r="G23" s="250"/>
      <c r="H23" s="251"/>
      <c r="I23" s="82">
        <v>90</v>
      </c>
      <c r="J23" s="80" t="s">
        <v>15</v>
      </c>
      <c r="K23" s="255"/>
      <c r="L23" s="78">
        <f t="shared" si="1"/>
        <v>63</v>
      </c>
      <c r="M23" s="81" t="s">
        <v>26</v>
      </c>
    </row>
    <row r="24" spans="1:13" ht="15" customHeight="1" x14ac:dyDescent="0.2">
      <c r="A24" s="3" t="s">
        <v>5</v>
      </c>
      <c r="B24" s="3">
        <v>1026</v>
      </c>
      <c r="C24" s="4" t="s">
        <v>86</v>
      </c>
      <c r="D24" s="241"/>
      <c r="E24" s="243"/>
      <c r="F24" s="232" t="s">
        <v>13</v>
      </c>
      <c r="G24" s="233"/>
      <c r="H24" s="234"/>
      <c r="I24" s="82">
        <v>307</v>
      </c>
      <c r="J24" s="80" t="s">
        <v>15</v>
      </c>
      <c r="K24" s="255"/>
      <c r="L24" s="78">
        <f t="shared" si="1"/>
        <v>215</v>
      </c>
      <c r="M24" s="298" t="s">
        <v>27</v>
      </c>
    </row>
    <row r="25" spans="1:13" ht="15" customHeight="1" x14ac:dyDescent="0.2">
      <c r="A25" s="3" t="s">
        <v>5</v>
      </c>
      <c r="B25" s="3">
        <v>1027</v>
      </c>
      <c r="C25" s="4" t="s">
        <v>87</v>
      </c>
      <c r="D25" s="244"/>
      <c r="E25" s="245"/>
      <c r="F25" s="232" t="s">
        <v>330</v>
      </c>
      <c r="G25" s="233"/>
      <c r="H25" s="234"/>
      <c r="I25" s="82">
        <v>316</v>
      </c>
      <c r="J25" s="80" t="s">
        <v>15</v>
      </c>
      <c r="K25" s="256"/>
      <c r="L25" s="78">
        <f t="shared" si="1"/>
        <v>221</v>
      </c>
      <c r="M25" s="299"/>
    </row>
    <row r="26" spans="1:13" ht="15" customHeight="1" x14ac:dyDescent="0.2">
      <c r="D26" s="86"/>
      <c r="E26" s="86"/>
      <c r="F26" s="86"/>
      <c r="G26" s="86"/>
      <c r="H26" s="86"/>
      <c r="I26" s="86"/>
      <c r="J26" s="86"/>
      <c r="K26" s="86"/>
      <c r="L26" s="86"/>
      <c r="M26" s="86"/>
    </row>
    <row r="27" spans="1:13" ht="15" customHeight="1" x14ac:dyDescent="0.2">
      <c r="A27" s="11" t="s">
        <v>88</v>
      </c>
      <c r="D27" s="86"/>
      <c r="E27" s="86"/>
      <c r="F27" s="86"/>
      <c r="G27" s="86"/>
      <c r="H27" s="86"/>
      <c r="I27" s="86"/>
      <c r="J27" s="86"/>
      <c r="K27" s="86"/>
      <c r="L27" s="86"/>
      <c r="M27" s="86"/>
    </row>
    <row r="28" spans="1:13" ht="15" customHeight="1" x14ac:dyDescent="0.2">
      <c r="A28" s="235" t="s">
        <v>0</v>
      </c>
      <c r="B28" s="235"/>
      <c r="C28" s="149" t="s">
        <v>3</v>
      </c>
      <c r="D28" s="236" t="s">
        <v>4</v>
      </c>
      <c r="E28" s="236"/>
      <c r="F28" s="236"/>
      <c r="G28" s="236"/>
      <c r="H28" s="236"/>
      <c r="I28" s="236"/>
      <c r="J28" s="236"/>
      <c r="K28" s="236"/>
      <c r="L28" s="237" t="s">
        <v>16</v>
      </c>
      <c r="M28" s="237" t="s">
        <v>17</v>
      </c>
    </row>
    <row r="29" spans="1:13" ht="15" customHeight="1" x14ac:dyDescent="0.2">
      <c r="A29" s="3" t="s">
        <v>1</v>
      </c>
      <c r="B29" s="3" t="s">
        <v>2</v>
      </c>
      <c r="C29" s="149"/>
      <c r="D29" s="236"/>
      <c r="E29" s="236"/>
      <c r="F29" s="236"/>
      <c r="G29" s="236"/>
      <c r="H29" s="236"/>
      <c r="I29" s="236"/>
      <c r="J29" s="236"/>
      <c r="K29" s="236"/>
      <c r="L29" s="236"/>
      <c r="M29" s="236"/>
    </row>
    <row r="30" spans="1:13" ht="15" customHeight="1" x14ac:dyDescent="0.2">
      <c r="A30" s="3" t="s">
        <v>5</v>
      </c>
      <c r="B30" s="3">
        <v>1050</v>
      </c>
      <c r="C30" s="4" t="s">
        <v>89</v>
      </c>
      <c r="D30" s="240" t="s">
        <v>322</v>
      </c>
      <c r="E30" s="242"/>
      <c r="F30" s="246" t="s">
        <v>13</v>
      </c>
      <c r="G30" s="247"/>
      <c r="H30" s="247"/>
      <c r="I30" s="248"/>
      <c r="J30" s="79">
        <v>1337</v>
      </c>
      <c r="K30" s="80" t="s">
        <v>15</v>
      </c>
      <c r="L30" s="78">
        <f>J30</f>
        <v>1337</v>
      </c>
      <c r="M30" s="81" t="s">
        <v>25</v>
      </c>
    </row>
    <row r="31" spans="1:13" ht="15" customHeight="1" x14ac:dyDescent="0.2">
      <c r="A31" s="3" t="s">
        <v>5</v>
      </c>
      <c r="B31" s="3">
        <v>1051</v>
      </c>
      <c r="C31" s="4" t="s">
        <v>90</v>
      </c>
      <c r="D31" s="241"/>
      <c r="E31" s="243"/>
      <c r="F31" s="249"/>
      <c r="G31" s="250"/>
      <c r="H31" s="250"/>
      <c r="I31" s="251"/>
      <c r="J31" s="82">
        <v>44</v>
      </c>
      <c r="K31" s="80" t="s">
        <v>15</v>
      </c>
      <c r="L31" s="78">
        <f t="shared" ref="L31:L35" si="2">J31</f>
        <v>44</v>
      </c>
      <c r="M31" s="81" t="s">
        <v>26</v>
      </c>
    </row>
    <row r="32" spans="1:13" ht="15" customHeight="1" x14ac:dyDescent="0.2">
      <c r="A32" s="3" t="s">
        <v>5</v>
      </c>
      <c r="B32" s="3">
        <v>1052</v>
      </c>
      <c r="C32" s="4" t="s">
        <v>91</v>
      </c>
      <c r="D32" s="241"/>
      <c r="E32" s="243"/>
      <c r="F32" s="246" t="s">
        <v>330</v>
      </c>
      <c r="G32" s="247"/>
      <c r="H32" s="247"/>
      <c r="I32" s="248"/>
      <c r="J32" s="82">
        <v>2742</v>
      </c>
      <c r="K32" s="80" t="s">
        <v>15</v>
      </c>
      <c r="L32" s="78">
        <f t="shared" si="2"/>
        <v>2742</v>
      </c>
      <c r="M32" s="81" t="s">
        <v>25</v>
      </c>
    </row>
    <row r="33" spans="1:13" ht="15" customHeight="1" x14ac:dyDescent="0.2">
      <c r="A33" s="3" t="s">
        <v>5</v>
      </c>
      <c r="B33" s="3">
        <v>1053</v>
      </c>
      <c r="C33" s="4" t="s">
        <v>92</v>
      </c>
      <c r="D33" s="241"/>
      <c r="E33" s="243"/>
      <c r="F33" s="249"/>
      <c r="G33" s="250"/>
      <c r="H33" s="250"/>
      <c r="I33" s="251"/>
      <c r="J33" s="82">
        <v>90</v>
      </c>
      <c r="K33" s="80" t="s">
        <v>15</v>
      </c>
      <c r="L33" s="78">
        <f t="shared" si="2"/>
        <v>90</v>
      </c>
      <c r="M33" s="81" t="s">
        <v>26</v>
      </c>
    </row>
    <row r="34" spans="1:13" ht="15" customHeight="1" x14ac:dyDescent="0.2">
      <c r="A34" s="3" t="s">
        <v>5</v>
      </c>
      <c r="B34" s="3">
        <v>1054</v>
      </c>
      <c r="C34" s="4" t="s">
        <v>93</v>
      </c>
      <c r="D34" s="241"/>
      <c r="E34" s="243"/>
      <c r="F34" s="232" t="s">
        <v>71</v>
      </c>
      <c r="G34" s="233"/>
      <c r="H34" s="233"/>
      <c r="I34" s="234"/>
      <c r="J34" s="82">
        <v>307</v>
      </c>
      <c r="K34" s="80" t="s">
        <v>15</v>
      </c>
      <c r="L34" s="78">
        <f t="shared" si="2"/>
        <v>307</v>
      </c>
      <c r="M34" s="298" t="s">
        <v>27</v>
      </c>
    </row>
    <row r="35" spans="1:13" ht="15" customHeight="1" x14ac:dyDescent="0.2">
      <c r="A35" s="3" t="s">
        <v>5</v>
      </c>
      <c r="B35" s="3">
        <v>1055</v>
      </c>
      <c r="C35" s="4" t="s">
        <v>94</v>
      </c>
      <c r="D35" s="244"/>
      <c r="E35" s="245"/>
      <c r="F35" s="232" t="s">
        <v>331</v>
      </c>
      <c r="G35" s="233"/>
      <c r="H35" s="233"/>
      <c r="I35" s="234"/>
      <c r="J35" s="82">
        <v>316</v>
      </c>
      <c r="K35" s="80" t="s">
        <v>15</v>
      </c>
      <c r="L35" s="78">
        <f t="shared" si="2"/>
        <v>316</v>
      </c>
      <c r="M35" s="299"/>
    </row>
    <row r="36" spans="1:13" ht="15" hidden="1" customHeight="1" x14ac:dyDescent="0.2">
      <c r="A36" s="3" t="s">
        <v>5</v>
      </c>
      <c r="B36" s="3">
        <v>1060</v>
      </c>
      <c r="C36" s="4" t="s">
        <v>95</v>
      </c>
      <c r="D36" s="228" t="s">
        <v>22</v>
      </c>
      <c r="E36" s="228"/>
      <c r="F36" s="228"/>
      <c r="G36" s="83"/>
      <c r="H36" s="84"/>
      <c r="I36" s="84" t="s">
        <v>23</v>
      </c>
      <c r="J36" s="85">
        <v>0.05</v>
      </c>
      <c r="K36" s="80" t="s">
        <v>24</v>
      </c>
      <c r="L36" s="81"/>
      <c r="M36" s="81" t="s">
        <v>25</v>
      </c>
    </row>
    <row r="37" spans="1:13" ht="15" hidden="1" customHeight="1" x14ac:dyDescent="0.2">
      <c r="A37" s="3" t="s">
        <v>5</v>
      </c>
      <c r="B37" s="3">
        <v>1061</v>
      </c>
      <c r="C37" s="4" t="s">
        <v>96</v>
      </c>
      <c r="D37" s="228"/>
      <c r="E37" s="228"/>
      <c r="F37" s="228"/>
      <c r="G37" s="83"/>
      <c r="H37" s="84"/>
      <c r="I37" s="84" t="s">
        <v>23</v>
      </c>
      <c r="J37" s="85">
        <v>0.05</v>
      </c>
      <c r="K37" s="80" t="s">
        <v>24</v>
      </c>
      <c r="L37" s="81"/>
      <c r="M37" s="81" t="s">
        <v>26</v>
      </c>
    </row>
    <row r="38" spans="1:13" ht="15" hidden="1" customHeight="1" x14ac:dyDescent="0.2">
      <c r="A38" s="3" t="s">
        <v>5</v>
      </c>
      <c r="B38" s="3">
        <v>1062</v>
      </c>
      <c r="C38" s="4" t="s">
        <v>97</v>
      </c>
      <c r="D38" s="228"/>
      <c r="E38" s="228"/>
      <c r="F38" s="228"/>
      <c r="G38" s="83"/>
      <c r="H38" s="84"/>
      <c r="I38" s="84" t="s">
        <v>23</v>
      </c>
      <c r="J38" s="85">
        <v>0.05</v>
      </c>
      <c r="K38" s="80" t="s">
        <v>24</v>
      </c>
      <c r="L38" s="81"/>
      <c r="M38" s="81" t="s">
        <v>27</v>
      </c>
    </row>
    <row r="39" spans="1:13" ht="15" customHeight="1" x14ac:dyDescent="0.2">
      <c r="A39" s="3" t="s">
        <v>5</v>
      </c>
      <c r="B39" s="3">
        <v>1070</v>
      </c>
      <c r="C39" s="4" t="s">
        <v>98</v>
      </c>
      <c r="D39" s="301" t="s">
        <v>31</v>
      </c>
      <c r="E39" s="301"/>
      <c r="F39" s="301"/>
      <c r="G39" s="295" t="s">
        <v>434</v>
      </c>
      <c r="H39" s="296"/>
      <c r="I39" s="297"/>
      <c r="J39" s="82">
        <v>1036</v>
      </c>
      <c r="K39" s="80" t="s">
        <v>15</v>
      </c>
      <c r="L39" s="78">
        <f t="shared" ref="L39:L40" si="3">J39</f>
        <v>1036</v>
      </c>
      <c r="M39" s="302" t="s">
        <v>25</v>
      </c>
    </row>
    <row r="40" spans="1:13" ht="15" customHeight="1" x14ac:dyDescent="0.2">
      <c r="A40" s="3" t="s">
        <v>5</v>
      </c>
      <c r="B40" s="3">
        <v>1071</v>
      </c>
      <c r="C40" s="4" t="s">
        <v>99</v>
      </c>
      <c r="D40" s="301"/>
      <c r="E40" s="301"/>
      <c r="F40" s="301"/>
      <c r="G40" s="295" t="s">
        <v>435</v>
      </c>
      <c r="H40" s="296"/>
      <c r="I40" s="297"/>
      <c r="J40" s="82">
        <v>2140</v>
      </c>
      <c r="K40" s="80" t="s">
        <v>15</v>
      </c>
      <c r="L40" s="78">
        <f t="shared" si="3"/>
        <v>2140</v>
      </c>
      <c r="M40" s="302"/>
    </row>
    <row r="41" spans="1:13" ht="15" customHeight="1" x14ac:dyDescent="0.2">
      <c r="A41" s="1" t="s">
        <v>52</v>
      </c>
      <c r="D41" s="86"/>
      <c r="E41" s="86"/>
      <c r="F41" s="86"/>
      <c r="G41" s="86"/>
      <c r="H41" s="86"/>
      <c r="I41" s="86"/>
      <c r="J41" s="86"/>
      <c r="K41" s="86"/>
      <c r="L41" s="86"/>
      <c r="M41" s="86"/>
    </row>
    <row r="42" spans="1:13" ht="15" customHeight="1" x14ac:dyDescent="0.2">
      <c r="A42" s="235" t="s">
        <v>0</v>
      </c>
      <c r="B42" s="235"/>
      <c r="C42" s="149" t="s">
        <v>3</v>
      </c>
      <c r="D42" s="236" t="s">
        <v>4</v>
      </c>
      <c r="E42" s="236"/>
      <c r="F42" s="236"/>
      <c r="G42" s="236"/>
      <c r="H42" s="236"/>
      <c r="I42" s="236"/>
      <c r="J42" s="236"/>
      <c r="K42" s="236"/>
      <c r="L42" s="237" t="s">
        <v>16</v>
      </c>
      <c r="M42" s="237" t="s">
        <v>17</v>
      </c>
    </row>
    <row r="43" spans="1:13" ht="15" customHeight="1" x14ac:dyDescent="0.2">
      <c r="A43" s="3" t="s">
        <v>1</v>
      </c>
      <c r="B43" s="3" t="s">
        <v>2</v>
      </c>
      <c r="C43" s="149"/>
      <c r="D43" s="236"/>
      <c r="E43" s="236"/>
      <c r="F43" s="236"/>
      <c r="G43" s="236"/>
      <c r="H43" s="236"/>
      <c r="I43" s="236"/>
      <c r="J43" s="236"/>
      <c r="K43" s="236"/>
      <c r="L43" s="236"/>
      <c r="M43" s="236"/>
    </row>
    <row r="44" spans="1:13" ht="15" customHeight="1" x14ac:dyDescent="0.2">
      <c r="A44" s="3" t="s">
        <v>5</v>
      </c>
      <c r="B44" s="3">
        <v>1072</v>
      </c>
      <c r="C44" s="4" t="s">
        <v>119</v>
      </c>
      <c r="D44" s="240" t="s">
        <v>322</v>
      </c>
      <c r="E44" s="242"/>
      <c r="F44" s="246" t="s">
        <v>13</v>
      </c>
      <c r="G44" s="247"/>
      <c r="H44" s="248"/>
      <c r="I44" s="79">
        <v>1337</v>
      </c>
      <c r="J44" s="80" t="s">
        <v>15</v>
      </c>
      <c r="K44" s="254" t="s">
        <v>81</v>
      </c>
      <c r="L44" s="78">
        <f>ROUND(I44*0.7,0)</f>
        <v>936</v>
      </c>
      <c r="M44" s="81" t="s">
        <v>25</v>
      </c>
    </row>
    <row r="45" spans="1:13" ht="15" customHeight="1" x14ac:dyDescent="0.2">
      <c r="A45" s="3" t="s">
        <v>5</v>
      </c>
      <c r="B45" s="3">
        <v>1073</v>
      </c>
      <c r="C45" s="4" t="s">
        <v>120</v>
      </c>
      <c r="D45" s="241"/>
      <c r="E45" s="243"/>
      <c r="F45" s="249"/>
      <c r="G45" s="250"/>
      <c r="H45" s="251"/>
      <c r="I45" s="82">
        <v>44</v>
      </c>
      <c r="J45" s="80" t="s">
        <v>15</v>
      </c>
      <c r="K45" s="255"/>
      <c r="L45" s="78">
        <f t="shared" ref="L45:L49" si="4">ROUND(I45*0.7,0)</f>
        <v>31</v>
      </c>
      <c r="M45" s="81" t="s">
        <v>26</v>
      </c>
    </row>
    <row r="46" spans="1:13" ht="15" customHeight="1" x14ac:dyDescent="0.2">
      <c r="A46" s="3" t="s">
        <v>5</v>
      </c>
      <c r="B46" s="3">
        <v>1074</v>
      </c>
      <c r="C46" s="4" t="s">
        <v>121</v>
      </c>
      <c r="D46" s="241"/>
      <c r="E46" s="243"/>
      <c r="F46" s="246" t="s">
        <v>330</v>
      </c>
      <c r="G46" s="247"/>
      <c r="H46" s="248"/>
      <c r="I46" s="82">
        <v>2742</v>
      </c>
      <c r="J46" s="80" t="s">
        <v>15</v>
      </c>
      <c r="K46" s="255"/>
      <c r="L46" s="78">
        <f t="shared" si="4"/>
        <v>1919</v>
      </c>
      <c r="M46" s="81" t="s">
        <v>25</v>
      </c>
    </row>
    <row r="47" spans="1:13" ht="15" customHeight="1" x14ac:dyDescent="0.2">
      <c r="A47" s="3" t="s">
        <v>5</v>
      </c>
      <c r="B47" s="3">
        <v>1075</v>
      </c>
      <c r="C47" s="4" t="s">
        <v>122</v>
      </c>
      <c r="D47" s="241"/>
      <c r="E47" s="243"/>
      <c r="F47" s="249"/>
      <c r="G47" s="250"/>
      <c r="H47" s="251"/>
      <c r="I47" s="82">
        <v>90</v>
      </c>
      <c r="J47" s="80" t="s">
        <v>15</v>
      </c>
      <c r="K47" s="255"/>
      <c r="L47" s="78">
        <f t="shared" si="4"/>
        <v>63</v>
      </c>
      <c r="M47" s="81" t="s">
        <v>26</v>
      </c>
    </row>
    <row r="48" spans="1:13" ht="15" customHeight="1" x14ac:dyDescent="0.2">
      <c r="A48" s="3" t="s">
        <v>5</v>
      </c>
      <c r="B48" s="3">
        <v>1076</v>
      </c>
      <c r="C48" s="4" t="s">
        <v>123</v>
      </c>
      <c r="D48" s="241"/>
      <c r="E48" s="243"/>
      <c r="F48" s="232" t="s">
        <v>13</v>
      </c>
      <c r="G48" s="233"/>
      <c r="H48" s="234"/>
      <c r="I48" s="82">
        <v>307</v>
      </c>
      <c r="J48" s="80" t="s">
        <v>15</v>
      </c>
      <c r="K48" s="255"/>
      <c r="L48" s="78">
        <f t="shared" si="4"/>
        <v>215</v>
      </c>
      <c r="M48" s="298" t="s">
        <v>27</v>
      </c>
    </row>
    <row r="49" spans="1:13" ht="15" customHeight="1" x14ac:dyDescent="0.2">
      <c r="A49" s="3" t="s">
        <v>5</v>
      </c>
      <c r="B49" s="3">
        <v>1077</v>
      </c>
      <c r="C49" s="4" t="s">
        <v>124</v>
      </c>
      <c r="D49" s="244"/>
      <c r="E49" s="245"/>
      <c r="F49" s="232" t="s">
        <v>330</v>
      </c>
      <c r="G49" s="233"/>
      <c r="H49" s="234"/>
      <c r="I49" s="82">
        <v>316</v>
      </c>
      <c r="J49" s="80" t="s">
        <v>15</v>
      </c>
      <c r="K49" s="256"/>
      <c r="L49" s="78">
        <f t="shared" si="4"/>
        <v>221</v>
      </c>
      <c r="M49" s="299"/>
    </row>
    <row r="50" spans="1:13" ht="15" customHeight="1" x14ac:dyDescent="0.2">
      <c r="D50" s="86"/>
      <c r="E50" s="86"/>
      <c r="F50" s="86"/>
      <c r="G50" s="86"/>
      <c r="H50" s="86"/>
      <c r="I50" s="86"/>
      <c r="J50" s="86"/>
      <c r="K50" s="86"/>
      <c r="L50" s="86"/>
      <c r="M50" s="86"/>
    </row>
    <row r="51" spans="1:13" ht="15" customHeight="1" x14ac:dyDescent="0.2">
      <c r="A51" s="11" t="s">
        <v>255</v>
      </c>
      <c r="D51" s="86"/>
      <c r="E51" s="86"/>
      <c r="F51" s="86"/>
      <c r="G51" s="86"/>
      <c r="H51" s="86"/>
      <c r="I51" s="86"/>
      <c r="J51" s="86"/>
      <c r="K51" s="86"/>
      <c r="L51" s="86"/>
      <c r="M51" s="86"/>
    </row>
    <row r="52" spans="1:13" ht="15" customHeight="1" x14ac:dyDescent="0.2">
      <c r="A52" s="235" t="s">
        <v>0</v>
      </c>
      <c r="B52" s="235"/>
      <c r="C52" s="149" t="s">
        <v>3</v>
      </c>
      <c r="D52" s="236" t="s">
        <v>4</v>
      </c>
      <c r="E52" s="236"/>
      <c r="F52" s="236"/>
      <c r="G52" s="236"/>
      <c r="H52" s="236"/>
      <c r="I52" s="236"/>
      <c r="J52" s="236"/>
      <c r="K52" s="236"/>
      <c r="L52" s="237" t="s">
        <v>16</v>
      </c>
      <c r="M52" s="237" t="s">
        <v>17</v>
      </c>
    </row>
    <row r="53" spans="1:13" ht="15" customHeight="1" x14ac:dyDescent="0.2">
      <c r="A53" s="3" t="s">
        <v>1</v>
      </c>
      <c r="B53" s="3" t="s">
        <v>2</v>
      </c>
      <c r="C53" s="149"/>
      <c r="D53" s="236"/>
      <c r="E53" s="236"/>
      <c r="F53" s="236"/>
      <c r="G53" s="236"/>
      <c r="H53" s="236"/>
      <c r="I53" s="236"/>
      <c r="J53" s="236"/>
      <c r="K53" s="236"/>
      <c r="L53" s="236"/>
      <c r="M53" s="236"/>
    </row>
    <row r="54" spans="1:13" ht="15" customHeight="1" x14ac:dyDescent="0.2">
      <c r="A54" s="3" t="s">
        <v>5</v>
      </c>
      <c r="B54" s="3">
        <v>1100</v>
      </c>
      <c r="C54" s="4" t="s">
        <v>310</v>
      </c>
      <c r="D54" s="240" t="s">
        <v>321</v>
      </c>
      <c r="E54" s="242"/>
      <c r="F54" s="246" t="s">
        <v>13</v>
      </c>
      <c r="G54" s="247"/>
      <c r="H54" s="247"/>
      <c r="I54" s="248"/>
      <c r="J54" s="79">
        <v>1337</v>
      </c>
      <c r="K54" s="80" t="s">
        <v>15</v>
      </c>
      <c r="L54" s="78">
        <f>J54</f>
        <v>1337</v>
      </c>
      <c r="M54" s="81" t="s">
        <v>25</v>
      </c>
    </row>
    <row r="55" spans="1:13" ht="15" customHeight="1" x14ac:dyDescent="0.2">
      <c r="A55" s="3" t="s">
        <v>5</v>
      </c>
      <c r="B55" s="3">
        <v>1101</v>
      </c>
      <c r="C55" s="4" t="s">
        <v>311</v>
      </c>
      <c r="D55" s="241"/>
      <c r="E55" s="243"/>
      <c r="F55" s="249"/>
      <c r="G55" s="250"/>
      <c r="H55" s="250"/>
      <c r="I55" s="251"/>
      <c r="J55" s="82">
        <v>44</v>
      </c>
      <c r="K55" s="80" t="s">
        <v>15</v>
      </c>
      <c r="L55" s="78">
        <f t="shared" ref="L55:L59" si="5">J55</f>
        <v>44</v>
      </c>
      <c r="M55" s="81" t="s">
        <v>26</v>
      </c>
    </row>
    <row r="56" spans="1:13" ht="15" customHeight="1" x14ac:dyDescent="0.2">
      <c r="A56" s="3" t="s">
        <v>5</v>
      </c>
      <c r="B56" s="3">
        <v>1102</v>
      </c>
      <c r="C56" s="4" t="s">
        <v>312</v>
      </c>
      <c r="D56" s="241"/>
      <c r="E56" s="243"/>
      <c r="F56" s="246" t="s">
        <v>330</v>
      </c>
      <c r="G56" s="247"/>
      <c r="H56" s="247"/>
      <c r="I56" s="248"/>
      <c r="J56" s="82">
        <v>2742</v>
      </c>
      <c r="K56" s="80" t="s">
        <v>15</v>
      </c>
      <c r="L56" s="78">
        <f t="shared" si="5"/>
        <v>2742</v>
      </c>
      <c r="M56" s="81" t="s">
        <v>25</v>
      </c>
    </row>
    <row r="57" spans="1:13" ht="15" customHeight="1" x14ac:dyDescent="0.2">
      <c r="A57" s="3" t="s">
        <v>5</v>
      </c>
      <c r="B57" s="3">
        <v>1103</v>
      </c>
      <c r="C57" s="4" t="s">
        <v>313</v>
      </c>
      <c r="D57" s="241"/>
      <c r="E57" s="243"/>
      <c r="F57" s="249"/>
      <c r="G57" s="250"/>
      <c r="H57" s="250"/>
      <c r="I57" s="251"/>
      <c r="J57" s="82">
        <v>90</v>
      </c>
      <c r="K57" s="80" t="s">
        <v>15</v>
      </c>
      <c r="L57" s="78">
        <f t="shared" si="5"/>
        <v>90</v>
      </c>
      <c r="M57" s="81" t="s">
        <v>26</v>
      </c>
    </row>
    <row r="58" spans="1:13" ht="15" customHeight="1" x14ac:dyDescent="0.2">
      <c r="A58" s="3" t="s">
        <v>5</v>
      </c>
      <c r="B58" s="3">
        <v>1104</v>
      </c>
      <c r="C58" s="4" t="s">
        <v>314</v>
      </c>
      <c r="D58" s="241"/>
      <c r="E58" s="243"/>
      <c r="F58" s="232" t="s">
        <v>71</v>
      </c>
      <c r="G58" s="233"/>
      <c r="H58" s="233"/>
      <c r="I58" s="234"/>
      <c r="J58" s="82">
        <v>307</v>
      </c>
      <c r="K58" s="80" t="s">
        <v>15</v>
      </c>
      <c r="L58" s="78">
        <f t="shared" si="5"/>
        <v>307</v>
      </c>
      <c r="M58" s="298" t="s">
        <v>27</v>
      </c>
    </row>
    <row r="59" spans="1:13" ht="15" customHeight="1" x14ac:dyDescent="0.2">
      <c r="A59" s="3" t="s">
        <v>5</v>
      </c>
      <c r="B59" s="3">
        <v>1105</v>
      </c>
      <c r="C59" s="4" t="s">
        <v>315</v>
      </c>
      <c r="D59" s="244"/>
      <c r="E59" s="245"/>
      <c r="F59" s="232" t="s">
        <v>331</v>
      </c>
      <c r="G59" s="233"/>
      <c r="H59" s="233"/>
      <c r="I59" s="234"/>
      <c r="J59" s="82">
        <v>316</v>
      </c>
      <c r="K59" s="80" t="s">
        <v>15</v>
      </c>
      <c r="L59" s="78">
        <f t="shared" si="5"/>
        <v>316</v>
      </c>
      <c r="M59" s="299"/>
    </row>
    <row r="60" spans="1:13" ht="15" hidden="1" customHeight="1" x14ac:dyDescent="0.2">
      <c r="A60" s="3" t="s">
        <v>5</v>
      </c>
      <c r="B60" s="3">
        <v>1110</v>
      </c>
      <c r="C60" s="4" t="s">
        <v>316</v>
      </c>
      <c r="D60" s="228" t="s">
        <v>22</v>
      </c>
      <c r="E60" s="228"/>
      <c r="F60" s="228"/>
      <c r="G60" s="83"/>
      <c r="H60" s="84"/>
      <c r="I60" s="84" t="s">
        <v>23</v>
      </c>
      <c r="J60" s="85">
        <v>0.05</v>
      </c>
      <c r="K60" s="80" t="s">
        <v>24</v>
      </c>
      <c r="L60" s="81"/>
      <c r="M60" s="81" t="s">
        <v>25</v>
      </c>
    </row>
    <row r="61" spans="1:13" ht="15" hidden="1" customHeight="1" x14ac:dyDescent="0.2">
      <c r="A61" s="3" t="s">
        <v>5</v>
      </c>
      <c r="B61" s="3">
        <v>1111</v>
      </c>
      <c r="C61" s="4" t="s">
        <v>317</v>
      </c>
      <c r="D61" s="228"/>
      <c r="E61" s="228"/>
      <c r="F61" s="228"/>
      <c r="G61" s="83"/>
      <c r="H61" s="84"/>
      <c r="I61" s="84" t="s">
        <v>23</v>
      </c>
      <c r="J61" s="85">
        <v>0.05</v>
      </c>
      <c r="K61" s="80" t="s">
        <v>24</v>
      </c>
      <c r="L61" s="81"/>
      <c r="M61" s="81" t="s">
        <v>26</v>
      </c>
    </row>
    <row r="62" spans="1:13" ht="15" hidden="1" customHeight="1" x14ac:dyDescent="0.2">
      <c r="A62" s="3" t="s">
        <v>5</v>
      </c>
      <c r="B62" s="3">
        <v>1112</v>
      </c>
      <c r="C62" s="4" t="s">
        <v>318</v>
      </c>
      <c r="D62" s="228"/>
      <c r="E62" s="228"/>
      <c r="F62" s="228"/>
      <c r="G62" s="83"/>
      <c r="H62" s="84"/>
      <c r="I62" s="84" t="s">
        <v>23</v>
      </c>
      <c r="J62" s="85">
        <v>0.05</v>
      </c>
      <c r="K62" s="80" t="s">
        <v>24</v>
      </c>
      <c r="L62" s="81"/>
      <c r="M62" s="81" t="s">
        <v>27</v>
      </c>
    </row>
    <row r="63" spans="1:13" ht="15" customHeight="1" x14ac:dyDescent="0.2">
      <c r="A63" s="3" t="s">
        <v>5</v>
      </c>
      <c r="B63" s="3">
        <v>1120</v>
      </c>
      <c r="C63" s="4" t="s">
        <v>319</v>
      </c>
      <c r="D63" s="301" t="s">
        <v>31</v>
      </c>
      <c r="E63" s="301"/>
      <c r="F63" s="301"/>
      <c r="G63" s="295" t="s">
        <v>434</v>
      </c>
      <c r="H63" s="296"/>
      <c r="I63" s="297"/>
      <c r="J63" s="82">
        <v>1036</v>
      </c>
      <c r="K63" s="80" t="s">
        <v>15</v>
      </c>
      <c r="L63" s="78">
        <f t="shared" ref="L63:L64" si="6">J63</f>
        <v>1036</v>
      </c>
      <c r="M63" s="302" t="s">
        <v>25</v>
      </c>
    </row>
    <row r="64" spans="1:13" ht="15" customHeight="1" x14ac:dyDescent="0.2">
      <c r="A64" s="3" t="s">
        <v>5</v>
      </c>
      <c r="B64" s="3">
        <v>1121</v>
      </c>
      <c r="C64" s="4" t="s">
        <v>320</v>
      </c>
      <c r="D64" s="301"/>
      <c r="E64" s="301"/>
      <c r="F64" s="301"/>
      <c r="G64" s="295" t="s">
        <v>435</v>
      </c>
      <c r="H64" s="296"/>
      <c r="I64" s="297"/>
      <c r="J64" s="82">
        <v>2140</v>
      </c>
      <c r="K64" s="80" t="s">
        <v>15</v>
      </c>
      <c r="L64" s="78">
        <f t="shared" si="6"/>
        <v>2140</v>
      </c>
      <c r="M64" s="302"/>
    </row>
    <row r="65" spans="1:13" ht="15" customHeight="1" x14ac:dyDescent="0.2">
      <c r="A65" s="1" t="s">
        <v>52</v>
      </c>
      <c r="D65" s="86"/>
      <c r="E65" s="86"/>
      <c r="F65" s="86"/>
      <c r="G65" s="86"/>
      <c r="H65" s="86"/>
      <c r="I65" s="86"/>
      <c r="J65" s="86"/>
      <c r="K65" s="86"/>
      <c r="L65" s="86"/>
      <c r="M65" s="86"/>
    </row>
    <row r="66" spans="1:13" ht="15" customHeight="1" x14ac:dyDescent="0.2">
      <c r="A66" s="235" t="s">
        <v>0</v>
      </c>
      <c r="B66" s="235"/>
      <c r="C66" s="149" t="s">
        <v>3</v>
      </c>
      <c r="D66" s="236" t="s">
        <v>4</v>
      </c>
      <c r="E66" s="236"/>
      <c r="F66" s="236"/>
      <c r="G66" s="236"/>
      <c r="H66" s="236"/>
      <c r="I66" s="236"/>
      <c r="J66" s="236"/>
      <c r="K66" s="236"/>
      <c r="L66" s="237" t="s">
        <v>16</v>
      </c>
      <c r="M66" s="237" t="s">
        <v>17</v>
      </c>
    </row>
    <row r="67" spans="1:13" ht="15" customHeight="1" x14ac:dyDescent="0.2">
      <c r="A67" s="3" t="s">
        <v>1</v>
      </c>
      <c r="B67" s="3" t="s">
        <v>2</v>
      </c>
      <c r="C67" s="149"/>
      <c r="D67" s="236"/>
      <c r="E67" s="236"/>
      <c r="F67" s="236"/>
      <c r="G67" s="236"/>
      <c r="H67" s="236"/>
      <c r="I67" s="236"/>
      <c r="J67" s="236"/>
      <c r="K67" s="236"/>
      <c r="L67" s="236"/>
      <c r="M67" s="236"/>
    </row>
    <row r="68" spans="1:13" ht="15" customHeight="1" x14ac:dyDescent="0.2">
      <c r="A68" s="3" t="s">
        <v>5</v>
      </c>
      <c r="B68" s="3">
        <v>1122</v>
      </c>
      <c r="C68" s="4" t="s">
        <v>323</v>
      </c>
      <c r="D68" s="240" t="s">
        <v>321</v>
      </c>
      <c r="E68" s="242"/>
      <c r="F68" s="246" t="s">
        <v>13</v>
      </c>
      <c r="G68" s="247"/>
      <c r="H68" s="248"/>
      <c r="I68" s="79">
        <v>1337</v>
      </c>
      <c r="J68" s="80" t="s">
        <v>15</v>
      </c>
      <c r="K68" s="254" t="s">
        <v>81</v>
      </c>
      <c r="L68" s="78">
        <f>ROUND(I68*0.7,0)</f>
        <v>936</v>
      </c>
      <c r="M68" s="81" t="s">
        <v>25</v>
      </c>
    </row>
    <row r="69" spans="1:13" ht="15" customHeight="1" x14ac:dyDescent="0.2">
      <c r="A69" s="3" t="s">
        <v>5</v>
      </c>
      <c r="B69" s="3">
        <v>1123</v>
      </c>
      <c r="C69" s="4" t="s">
        <v>324</v>
      </c>
      <c r="D69" s="241"/>
      <c r="E69" s="243"/>
      <c r="F69" s="249"/>
      <c r="G69" s="250"/>
      <c r="H69" s="251"/>
      <c r="I69" s="82">
        <v>44</v>
      </c>
      <c r="J69" s="80" t="s">
        <v>15</v>
      </c>
      <c r="K69" s="255"/>
      <c r="L69" s="78">
        <f t="shared" ref="L69:L73" si="7">ROUND(I69*0.7,0)</f>
        <v>31</v>
      </c>
      <c r="M69" s="81" t="s">
        <v>26</v>
      </c>
    </row>
    <row r="70" spans="1:13" ht="15" customHeight="1" x14ac:dyDescent="0.2">
      <c r="A70" s="3" t="s">
        <v>5</v>
      </c>
      <c r="B70" s="3">
        <v>1124</v>
      </c>
      <c r="C70" s="4" t="s">
        <v>325</v>
      </c>
      <c r="D70" s="241"/>
      <c r="E70" s="243"/>
      <c r="F70" s="246" t="s">
        <v>330</v>
      </c>
      <c r="G70" s="247"/>
      <c r="H70" s="248"/>
      <c r="I70" s="82">
        <v>2742</v>
      </c>
      <c r="J70" s="80" t="s">
        <v>15</v>
      </c>
      <c r="K70" s="255"/>
      <c r="L70" s="78">
        <f t="shared" si="7"/>
        <v>1919</v>
      </c>
      <c r="M70" s="81" t="s">
        <v>25</v>
      </c>
    </row>
    <row r="71" spans="1:13" ht="15" customHeight="1" x14ac:dyDescent="0.2">
      <c r="A71" s="3" t="s">
        <v>5</v>
      </c>
      <c r="B71" s="3">
        <v>1125</v>
      </c>
      <c r="C71" s="4" t="s">
        <v>326</v>
      </c>
      <c r="D71" s="241"/>
      <c r="E71" s="243"/>
      <c r="F71" s="249"/>
      <c r="G71" s="250"/>
      <c r="H71" s="251"/>
      <c r="I71" s="82">
        <v>90</v>
      </c>
      <c r="J71" s="80" t="s">
        <v>15</v>
      </c>
      <c r="K71" s="255"/>
      <c r="L71" s="78">
        <f t="shared" si="7"/>
        <v>63</v>
      </c>
      <c r="M71" s="81" t="s">
        <v>26</v>
      </c>
    </row>
    <row r="72" spans="1:13" ht="15" customHeight="1" x14ac:dyDescent="0.2">
      <c r="A72" s="3" t="s">
        <v>5</v>
      </c>
      <c r="B72" s="3">
        <v>1126</v>
      </c>
      <c r="C72" s="4" t="s">
        <v>327</v>
      </c>
      <c r="D72" s="241"/>
      <c r="E72" s="243"/>
      <c r="F72" s="232" t="s">
        <v>13</v>
      </c>
      <c r="G72" s="233"/>
      <c r="H72" s="234"/>
      <c r="I72" s="82">
        <v>307</v>
      </c>
      <c r="J72" s="80" t="s">
        <v>15</v>
      </c>
      <c r="K72" s="255"/>
      <c r="L72" s="78">
        <f t="shared" si="7"/>
        <v>215</v>
      </c>
      <c r="M72" s="298" t="s">
        <v>27</v>
      </c>
    </row>
    <row r="73" spans="1:13" ht="15" customHeight="1" x14ac:dyDescent="0.2">
      <c r="A73" s="3" t="s">
        <v>5</v>
      </c>
      <c r="B73" s="3">
        <v>1127</v>
      </c>
      <c r="C73" s="4" t="s">
        <v>328</v>
      </c>
      <c r="D73" s="244"/>
      <c r="E73" s="245"/>
      <c r="F73" s="232" t="s">
        <v>330</v>
      </c>
      <c r="G73" s="233"/>
      <c r="H73" s="234"/>
      <c r="I73" s="82">
        <v>316</v>
      </c>
      <c r="J73" s="80" t="s">
        <v>15</v>
      </c>
      <c r="K73" s="256"/>
      <c r="L73" s="78">
        <f t="shared" si="7"/>
        <v>221</v>
      </c>
      <c r="M73" s="299"/>
    </row>
    <row r="74" spans="1:13" ht="15" customHeight="1" thickBot="1" x14ac:dyDescent="0.25"/>
    <row r="75" spans="1:13" ht="30" customHeight="1" thickBot="1" x14ac:dyDescent="0.25">
      <c r="C75" s="70" t="s">
        <v>421</v>
      </c>
      <c r="D75" s="45"/>
      <c r="E75" s="293" t="s">
        <v>436</v>
      </c>
      <c r="F75" s="294"/>
      <c r="G75" s="294"/>
      <c r="H75" s="294"/>
      <c r="I75" s="294"/>
      <c r="J75" s="294"/>
      <c r="K75" s="294"/>
      <c r="L75" s="294"/>
      <c r="M75" s="294"/>
    </row>
  </sheetData>
  <mergeCells count="88">
    <mergeCell ref="M48:M49"/>
    <mergeCell ref="L52:L53"/>
    <mergeCell ref="M52:M53"/>
    <mergeCell ref="D54:E59"/>
    <mergeCell ref="F54:I55"/>
    <mergeCell ref="F56:I57"/>
    <mergeCell ref="F58:I58"/>
    <mergeCell ref="M58:M59"/>
    <mergeCell ref="F59:I59"/>
    <mergeCell ref="L42:L43"/>
    <mergeCell ref="A42:B42"/>
    <mergeCell ref="C42:C43"/>
    <mergeCell ref="D42:K43"/>
    <mergeCell ref="L3:M3"/>
    <mergeCell ref="M42:M43"/>
    <mergeCell ref="M39:M40"/>
    <mergeCell ref="M34:M35"/>
    <mergeCell ref="A28:B28"/>
    <mergeCell ref="C28:C29"/>
    <mergeCell ref="D28:K29"/>
    <mergeCell ref="L28:L29"/>
    <mergeCell ref="M28:M29"/>
    <mergeCell ref="A18:B18"/>
    <mergeCell ref="C18:C19"/>
    <mergeCell ref="D18:K19"/>
    <mergeCell ref="A52:B52"/>
    <mergeCell ref="C52:C53"/>
    <mergeCell ref="D52:K53"/>
    <mergeCell ref="F35:I35"/>
    <mergeCell ref="D36:F38"/>
    <mergeCell ref="D39:F40"/>
    <mergeCell ref="F49:H49"/>
    <mergeCell ref="D44:E49"/>
    <mergeCell ref="F44:H45"/>
    <mergeCell ref="K44:K49"/>
    <mergeCell ref="F46:H47"/>
    <mergeCell ref="F48:H48"/>
    <mergeCell ref="D30:E35"/>
    <mergeCell ref="F30:I31"/>
    <mergeCell ref="F32:I33"/>
    <mergeCell ref="F34:I34"/>
    <mergeCell ref="D6:E11"/>
    <mergeCell ref="F6:I7"/>
    <mergeCell ref="F8:I9"/>
    <mergeCell ref="F10:I10"/>
    <mergeCell ref="M10:M11"/>
    <mergeCell ref="A4:B4"/>
    <mergeCell ref="C4:C5"/>
    <mergeCell ref="D4:K5"/>
    <mergeCell ref="L4:L5"/>
    <mergeCell ref="M4:M5"/>
    <mergeCell ref="A66:B66"/>
    <mergeCell ref="C66:C67"/>
    <mergeCell ref="D66:K67"/>
    <mergeCell ref="L66:L67"/>
    <mergeCell ref="M66:M67"/>
    <mergeCell ref="L1:M1"/>
    <mergeCell ref="L2:M2"/>
    <mergeCell ref="D60:F62"/>
    <mergeCell ref="D63:F64"/>
    <mergeCell ref="M72:M73"/>
    <mergeCell ref="F73:H73"/>
    <mergeCell ref="D68:E73"/>
    <mergeCell ref="F68:H69"/>
    <mergeCell ref="K68:K73"/>
    <mergeCell ref="F70:H71"/>
    <mergeCell ref="F72:H72"/>
    <mergeCell ref="M63:M64"/>
    <mergeCell ref="F11:I11"/>
    <mergeCell ref="D12:F14"/>
    <mergeCell ref="D15:F16"/>
    <mergeCell ref="M15:M16"/>
    <mergeCell ref="E75:M75"/>
    <mergeCell ref="G64:I64"/>
    <mergeCell ref="G15:I15"/>
    <mergeCell ref="G16:I16"/>
    <mergeCell ref="G39:I39"/>
    <mergeCell ref="G40:I40"/>
    <mergeCell ref="G63:I63"/>
    <mergeCell ref="M18:M19"/>
    <mergeCell ref="D20:E25"/>
    <mergeCell ref="F20:H21"/>
    <mergeCell ref="K20:K25"/>
    <mergeCell ref="F22:H23"/>
    <mergeCell ref="F24:H24"/>
    <mergeCell ref="M24:M25"/>
    <mergeCell ref="F25:H25"/>
    <mergeCell ref="L18:L19"/>
  </mergeCells>
  <phoneticPr fontId="2"/>
  <pageMargins left="0" right="0" top="0.59055118110236227" bottom="0" header="0" footer="0"/>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
  <sheetViews>
    <sheetView tabSelected="1" view="pageBreakPreview" zoomScale="90" zoomScaleNormal="100" zoomScaleSheetLayoutView="90" workbookViewId="0">
      <selection activeCell="O9" sqref="O9"/>
    </sheetView>
  </sheetViews>
  <sheetFormatPr defaultColWidth="9" defaultRowHeight="10.8" x14ac:dyDescent="0.2"/>
  <cols>
    <col min="1" max="1" width="3.6640625" style="1" customWidth="1"/>
    <col min="2" max="2" width="4.6640625" style="1" customWidth="1"/>
    <col min="3" max="3" width="40.6640625" style="1" customWidth="1"/>
    <col min="4" max="4" width="25.6640625" style="1" customWidth="1"/>
    <col min="5" max="5" width="15.6640625" style="1" customWidth="1"/>
    <col min="6" max="8" width="10.6640625" style="1" customWidth="1"/>
    <col min="9" max="9" width="6.6640625" style="1" customWidth="1"/>
    <col min="10" max="10" width="10.6640625" style="1" customWidth="1"/>
    <col min="11" max="11" width="6.6640625" style="1" customWidth="1"/>
    <col min="12" max="12" width="8.6640625" style="1" customWidth="1"/>
    <col min="13" max="16384" width="9" style="1"/>
  </cols>
  <sheetData>
    <row r="1" spans="1:12" ht="15" customHeight="1" x14ac:dyDescent="0.2">
      <c r="K1" s="225" t="s">
        <v>423</v>
      </c>
      <c r="L1" s="225"/>
    </row>
    <row r="2" spans="1:12" ht="15" customHeight="1" x14ac:dyDescent="0.2">
      <c r="A2" s="1" t="s">
        <v>433</v>
      </c>
      <c r="K2" s="210" t="s">
        <v>440</v>
      </c>
      <c r="L2" s="210"/>
    </row>
    <row r="3" spans="1:12" ht="15" customHeight="1" x14ac:dyDescent="0.2">
      <c r="A3" s="235" t="s">
        <v>0</v>
      </c>
      <c r="B3" s="235"/>
      <c r="C3" s="149" t="s">
        <v>3</v>
      </c>
      <c r="D3" s="149" t="s">
        <v>4</v>
      </c>
      <c r="E3" s="149"/>
      <c r="F3" s="149"/>
      <c r="G3" s="149"/>
      <c r="H3" s="149"/>
      <c r="I3" s="149"/>
      <c r="J3" s="149"/>
      <c r="K3" s="150" t="s">
        <v>16</v>
      </c>
      <c r="L3" s="150" t="s">
        <v>17</v>
      </c>
    </row>
    <row r="4" spans="1:12" ht="15" customHeight="1" x14ac:dyDescent="0.2">
      <c r="A4" s="3" t="s">
        <v>1</v>
      </c>
      <c r="B4" s="3" t="s">
        <v>2</v>
      </c>
      <c r="C4" s="149"/>
      <c r="D4" s="149"/>
      <c r="E4" s="149"/>
      <c r="F4" s="149"/>
      <c r="G4" s="149"/>
      <c r="H4" s="149"/>
      <c r="I4" s="149"/>
      <c r="J4" s="149"/>
      <c r="K4" s="149"/>
      <c r="L4" s="304"/>
    </row>
    <row r="5" spans="1:12" ht="15" customHeight="1" x14ac:dyDescent="0.2">
      <c r="A5" s="87" t="s">
        <v>336</v>
      </c>
      <c r="B5" s="87">
        <v>2111</v>
      </c>
      <c r="C5" s="88" t="s">
        <v>332</v>
      </c>
      <c r="D5" s="99" t="s">
        <v>334</v>
      </c>
      <c r="E5" s="145"/>
      <c r="F5" s="96">
        <v>438</v>
      </c>
      <c r="G5" s="96" t="s">
        <v>15</v>
      </c>
      <c r="H5" s="96"/>
      <c r="I5" s="146"/>
      <c r="J5" s="80"/>
      <c r="K5" s="79">
        <f>F5</f>
        <v>438</v>
      </c>
      <c r="L5" s="67" t="s">
        <v>25</v>
      </c>
    </row>
    <row r="6" spans="1:12" ht="15" customHeight="1" x14ac:dyDescent="0.2">
      <c r="A6" s="87" t="s">
        <v>336</v>
      </c>
      <c r="B6" s="87">
        <v>4001</v>
      </c>
      <c r="C6" s="88" t="s">
        <v>333</v>
      </c>
      <c r="D6" s="147" t="s">
        <v>335</v>
      </c>
      <c r="E6" s="145"/>
      <c r="F6" s="145"/>
      <c r="G6" s="145"/>
      <c r="H6" s="145"/>
      <c r="I6" s="100">
        <v>300</v>
      </c>
      <c r="J6" s="103" t="s">
        <v>70</v>
      </c>
      <c r="K6" s="148">
        <f t="shared" ref="K6" si="0">I6</f>
        <v>300</v>
      </c>
      <c r="L6" s="68"/>
    </row>
    <row r="7" spans="1:12" ht="15" customHeight="1" x14ac:dyDescent="0.2">
      <c r="A7" s="87" t="s">
        <v>336</v>
      </c>
      <c r="B7" s="87">
        <v>6132</v>
      </c>
      <c r="C7" s="88" t="s">
        <v>404</v>
      </c>
      <c r="D7" s="147" t="s">
        <v>405</v>
      </c>
      <c r="E7" s="145"/>
      <c r="F7" s="145"/>
      <c r="G7" s="145"/>
      <c r="H7" s="145"/>
      <c r="I7" s="100">
        <v>300</v>
      </c>
      <c r="J7" s="103" t="s">
        <v>70</v>
      </c>
      <c r="K7" s="148">
        <f t="shared" ref="K7" si="1">I7</f>
        <v>300</v>
      </c>
      <c r="L7" s="98"/>
    </row>
    <row r="8" spans="1:12" ht="11.4" thickBot="1" x14ac:dyDescent="0.25"/>
    <row r="9" spans="1:12" ht="30" customHeight="1" thickBot="1" x14ac:dyDescent="0.25">
      <c r="C9" s="70" t="s">
        <v>421</v>
      </c>
      <c r="D9" s="45"/>
      <c r="E9" s="45"/>
      <c r="F9" s="45"/>
      <c r="G9" s="45"/>
    </row>
  </sheetData>
  <mergeCells count="7">
    <mergeCell ref="K1:L1"/>
    <mergeCell ref="K2:L2"/>
    <mergeCell ref="A3:B3"/>
    <mergeCell ref="C3:C4"/>
    <mergeCell ref="D3:J4"/>
    <mergeCell ref="K3:K4"/>
    <mergeCell ref="L3:L4"/>
  </mergeCells>
  <phoneticPr fontId="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訪問型サービスA（独自と同等）</vt:lpstr>
      <vt:lpstr>通所型サービスA（独自と同等）</vt:lpstr>
      <vt:lpstr>表紙</vt:lpstr>
      <vt:lpstr>A2_訪問型サービス(独自)</vt:lpstr>
      <vt:lpstr>A3_訪問型サービスA（緩和）</vt:lpstr>
      <vt:lpstr>A6_通所型サービス（独自)</vt:lpstr>
      <vt:lpstr>A7_通所型サービスA（緩和）</vt:lpstr>
      <vt:lpstr>AF_介護予防ケアマネジメント</vt:lpstr>
      <vt:lpstr>'A2_訪問型サービス(独自)'!Print_Area</vt:lpstr>
      <vt:lpstr>'A3_訪問型サービスA（緩和）'!Print_Area</vt:lpstr>
      <vt:lpstr>'A6_通所型サービス（独自)'!Print_Area</vt:lpstr>
      <vt:lpstr>'A7_通所型サービスA（緩和）'!Print_Area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千葉貴博</dc:creator>
  <cp:lastModifiedBy>関口紘子</cp:lastModifiedBy>
  <cp:lastPrinted>2022-04-27T23:50:15Z</cp:lastPrinted>
  <dcterms:created xsi:type="dcterms:W3CDTF">2016-12-09T04:21:34Z</dcterms:created>
  <dcterms:modified xsi:type="dcterms:W3CDTF">2022-04-27T23:50:24Z</dcterms:modified>
</cp:coreProperties>
</file>