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佐野市共有1\1490いきいき高齢課\地域支援事業係(H21～)\01　地域支援事業共通\03　国保連\15サービスコード表\公開用サービスコード\R0304_ｻｰﾋﾞｽｺｰﾄﾞ_20210401改定\R030401_01掲載用ｻｰﾋﾞｽｺｰﾄﾞ表（PDF）\ｻｰﾋﾞｽｺｰﾄﾞ表（R0310～\"/>
    </mc:Choice>
  </mc:AlternateContent>
  <bookViews>
    <workbookView xWindow="600" yWindow="90" windowWidth="19395" windowHeight="7605" firstSheet="2" activeTab="2"/>
  </bookViews>
  <sheets>
    <sheet name="訪問型サービスA（独自と同等）" sheetId="2" state="hidden" r:id="rId1"/>
    <sheet name="通所型サービスA（独自と同等）" sheetId="1" state="hidden" r:id="rId2"/>
    <sheet name="表紙" sheetId="11" r:id="rId3"/>
    <sheet name="A2_訪問型サービス(独自)" sheetId="7" r:id="rId4"/>
    <sheet name="A3_訪問型サービスA（緩和）" sheetId="3" r:id="rId5"/>
    <sheet name="A6_通所型サービス（独自)" sheetId="9" r:id="rId6"/>
    <sheet name="A7_通所型サービスA（緩和）" sheetId="4" r:id="rId7"/>
    <sheet name="AF_介護予防ケアマネジメント" sheetId="10" r:id="rId8"/>
  </sheets>
  <definedNames>
    <definedName name="_xlnm.Print_Area" localSheetId="3">'A2_訪問型サービス(独自)'!$A$1:$L$36</definedName>
    <definedName name="_xlnm.Print_Area" localSheetId="4">'A3_訪問型サービスA（緩和）'!$A$1:$L$89</definedName>
    <definedName name="_xlnm.Print_Area" localSheetId="5">'A6_通所型サービス（独自)'!$A$1:$M$68</definedName>
    <definedName name="_xlnm.Print_Area" localSheetId="6">'A7_通所型サービスA（緩和）'!$A$1:$M$75</definedName>
  </definedNames>
  <calcPr calcId="152511"/>
</workbook>
</file>

<file path=xl/calcChain.xml><?xml version="1.0" encoding="utf-8"?>
<calcChain xmlns="http://schemas.openxmlformats.org/spreadsheetml/2006/main">
  <c r="L64" i="4" l="1"/>
  <c r="L63" i="4"/>
  <c r="L40" i="4"/>
  <c r="L39" i="4"/>
  <c r="L12" i="4"/>
  <c r="L13" i="4"/>
  <c r="L14" i="4"/>
  <c r="L15" i="4"/>
  <c r="L16" i="4"/>
  <c r="K7" i="10" l="1"/>
  <c r="L39" i="9"/>
  <c r="L37" i="9"/>
  <c r="L34" i="9"/>
  <c r="L29" i="9"/>
  <c r="L28" i="9"/>
  <c r="L22" i="9"/>
  <c r="L19" i="9"/>
  <c r="K19" i="3" l="1"/>
  <c r="K18" i="3"/>
  <c r="K17" i="3"/>
  <c r="K16" i="3"/>
  <c r="K15" i="3"/>
  <c r="K14" i="3"/>
  <c r="K13" i="3"/>
  <c r="K12" i="3"/>
  <c r="K11" i="3"/>
  <c r="K10" i="3"/>
  <c r="K9" i="3"/>
  <c r="K8" i="3"/>
  <c r="K7" i="3"/>
  <c r="K6" i="3"/>
  <c r="K48" i="3"/>
  <c r="K47" i="3"/>
  <c r="K46" i="3"/>
  <c r="K45" i="3"/>
  <c r="K44" i="3"/>
  <c r="K43" i="3"/>
  <c r="K42" i="3"/>
  <c r="K41" i="3"/>
  <c r="K40" i="3"/>
  <c r="K39" i="3"/>
  <c r="K38" i="3"/>
  <c r="K37" i="3"/>
  <c r="K36" i="3"/>
  <c r="K35" i="3"/>
  <c r="L73" i="4" l="1"/>
  <c r="L72" i="4"/>
  <c r="L71" i="4"/>
  <c r="L70" i="4"/>
  <c r="L69" i="4"/>
  <c r="L68" i="4"/>
  <c r="L11" i="4"/>
  <c r="L10" i="4"/>
  <c r="L9" i="4"/>
  <c r="L8" i="4"/>
  <c r="L7" i="4"/>
  <c r="L6" i="4"/>
  <c r="L25" i="4"/>
  <c r="L24" i="4"/>
  <c r="L23" i="4"/>
  <c r="L22" i="4"/>
  <c r="L21" i="4"/>
  <c r="L20" i="4"/>
  <c r="L59" i="4"/>
  <c r="L58" i="4"/>
  <c r="L57" i="4"/>
  <c r="L56" i="4"/>
  <c r="L55" i="4"/>
  <c r="L54" i="4"/>
  <c r="K5" i="10" l="1"/>
  <c r="L18" i="9"/>
  <c r="L38" i="9" l="1"/>
  <c r="L36" i="9"/>
  <c r="L35" i="9"/>
  <c r="K6" i="10" l="1"/>
  <c r="B36" i="3" l="1"/>
  <c r="B64" i="3" s="1"/>
  <c r="B37" i="3"/>
  <c r="B65" i="3" s="1"/>
  <c r="B38" i="3"/>
  <c r="B66" i="3" s="1"/>
  <c r="B39" i="3"/>
  <c r="B67" i="3" s="1"/>
  <c r="B40" i="3"/>
  <c r="B68" i="3" s="1"/>
  <c r="B41" i="3"/>
  <c r="B69" i="3" s="1"/>
  <c r="B42" i="3"/>
  <c r="B70" i="3" s="1"/>
  <c r="B43" i="3"/>
  <c r="B71" i="3" s="1"/>
  <c r="B44" i="3"/>
  <c r="B72" i="3" s="1"/>
  <c r="B45" i="3"/>
  <c r="B73" i="3" s="1"/>
  <c r="B46" i="3"/>
  <c r="B74" i="3" s="1"/>
  <c r="B47" i="3"/>
  <c r="B75" i="3" s="1"/>
  <c r="B48" i="3"/>
  <c r="B76" i="3" s="1"/>
  <c r="B49" i="3"/>
  <c r="B77" i="3" s="1"/>
  <c r="B50" i="3"/>
  <c r="B78" i="3" s="1"/>
  <c r="B51" i="3"/>
  <c r="B79" i="3" s="1"/>
  <c r="B52" i="3"/>
  <c r="B80" i="3" s="1"/>
  <c r="B53" i="3"/>
  <c r="B81" i="3" s="1"/>
  <c r="B54" i="3"/>
  <c r="B82" i="3" s="1"/>
  <c r="B55" i="3"/>
  <c r="B83" i="3" s="1"/>
  <c r="B56" i="3"/>
  <c r="B84" i="3" s="1"/>
  <c r="B57" i="3"/>
  <c r="B85" i="3" s="1"/>
  <c r="B58" i="3"/>
  <c r="B86" i="3" s="1"/>
  <c r="B35" i="3"/>
  <c r="B63" i="3" s="1"/>
  <c r="L66" i="9" l="1"/>
  <c r="L65" i="9"/>
  <c r="L64" i="9"/>
  <c r="L63" i="9"/>
  <c r="L62" i="9"/>
  <c r="L61" i="9"/>
  <c r="L56" i="9"/>
  <c r="L55" i="9"/>
  <c r="L54" i="9"/>
  <c r="L53" i="9"/>
  <c r="L52" i="9"/>
  <c r="L51" i="9"/>
  <c r="L33" i="9"/>
  <c r="L32" i="9"/>
  <c r="L31" i="9"/>
  <c r="L30" i="9"/>
  <c r="L27" i="9"/>
  <c r="L26" i="9"/>
  <c r="L25" i="9"/>
  <c r="L24" i="9"/>
  <c r="L23" i="9"/>
  <c r="L21" i="9"/>
  <c r="L20" i="9"/>
  <c r="L17" i="9"/>
  <c r="L16" i="9"/>
  <c r="L15" i="9"/>
  <c r="L14" i="9"/>
  <c r="L10" i="9"/>
  <c r="L9" i="9"/>
  <c r="L8" i="9"/>
  <c r="L7" i="9"/>
  <c r="L6" i="9"/>
  <c r="L5" i="9"/>
  <c r="K76" i="3"/>
  <c r="K75" i="3"/>
  <c r="K74" i="3"/>
  <c r="K73" i="3"/>
  <c r="K72" i="3"/>
  <c r="K71" i="3"/>
  <c r="K70" i="3"/>
  <c r="K69" i="3"/>
  <c r="K68" i="3"/>
  <c r="K67" i="3"/>
  <c r="K66" i="3"/>
  <c r="K65" i="3"/>
  <c r="K64" i="3"/>
  <c r="K63" i="3"/>
  <c r="L49" i="4" l="1"/>
  <c r="L48" i="4"/>
  <c r="L47" i="4"/>
  <c r="L46" i="4"/>
  <c r="L45" i="4"/>
  <c r="L44" i="4"/>
  <c r="L35" i="4"/>
  <c r="L34" i="4"/>
  <c r="L33" i="4"/>
  <c r="L32" i="4"/>
  <c r="L31" i="4"/>
  <c r="L30" i="4"/>
  <c r="K64" i="2" l="1"/>
  <c r="K63" i="2"/>
  <c r="K62" i="2"/>
  <c r="K61" i="2"/>
  <c r="K60" i="2"/>
  <c r="K59" i="2"/>
  <c r="K58" i="2"/>
  <c r="K57" i="2"/>
  <c r="K56" i="2"/>
  <c r="K55" i="2"/>
  <c r="K54" i="2"/>
  <c r="K53" i="2"/>
  <c r="K52" i="2"/>
  <c r="K51" i="2"/>
  <c r="K50" i="2"/>
  <c r="K49" i="2"/>
  <c r="K48" i="2"/>
  <c r="K47" i="2"/>
  <c r="K46" i="2"/>
  <c r="K45" i="2"/>
  <c r="K24" i="2"/>
  <c r="K23" i="2"/>
  <c r="K22" i="2"/>
  <c r="K21" i="2"/>
  <c r="K20" i="2"/>
  <c r="K19" i="2"/>
  <c r="K18" i="2"/>
  <c r="K17" i="2"/>
  <c r="K16" i="2"/>
  <c r="K15" i="2"/>
  <c r="K14" i="2"/>
  <c r="K13" i="2"/>
  <c r="K12" i="2"/>
  <c r="K11" i="2"/>
  <c r="K10" i="2"/>
  <c r="K9" i="2"/>
  <c r="K8" i="2"/>
  <c r="K7" i="2"/>
  <c r="K6" i="2"/>
  <c r="K5" i="2"/>
  <c r="L88" i="1" l="1"/>
  <c r="L87" i="1"/>
  <c r="L86" i="1"/>
  <c r="L85" i="1"/>
  <c r="L84" i="1"/>
  <c r="L83" i="1"/>
  <c r="L74" i="1"/>
  <c r="L73" i="1"/>
  <c r="L72" i="1"/>
  <c r="L71" i="1"/>
  <c r="L70" i="1"/>
  <c r="L69" i="1"/>
  <c r="L68" i="1"/>
  <c r="L67" i="1"/>
  <c r="L66" i="1"/>
  <c r="L65" i="1"/>
  <c r="L64" i="1"/>
  <c r="L63" i="1"/>
  <c r="L62" i="1"/>
  <c r="L61" i="1"/>
  <c r="L60" i="1"/>
  <c r="L59" i="1"/>
  <c r="L58" i="1"/>
  <c r="L54" i="1"/>
  <c r="L53" i="1"/>
  <c r="L52" i="1"/>
  <c r="L51" i="1"/>
  <c r="L50" i="1"/>
  <c r="L49" i="1"/>
  <c r="L40" i="1"/>
  <c r="L41" i="1"/>
  <c r="L42" i="1"/>
  <c r="L43" i="1"/>
  <c r="L44" i="1"/>
  <c r="L39" i="1"/>
  <c r="L17" i="1"/>
  <c r="L18" i="1"/>
  <c r="L19" i="1"/>
  <c r="L20" i="1"/>
  <c r="L21" i="1"/>
  <c r="L22" i="1"/>
  <c r="L23" i="1"/>
  <c r="L24" i="1"/>
  <c r="L25" i="1"/>
  <c r="L26" i="1"/>
  <c r="L27" i="1"/>
  <c r="L28" i="1"/>
  <c r="L29" i="1"/>
  <c r="L30" i="1"/>
  <c r="L16" i="1"/>
  <c r="L15" i="1"/>
  <c r="L14" i="1"/>
  <c r="L6" i="1"/>
  <c r="L7" i="1"/>
  <c r="L8" i="1"/>
  <c r="L9" i="1"/>
  <c r="L10" i="1"/>
  <c r="L5" i="1"/>
</calcChain>
</file>

<file path=xl/sharedStrings.xml><?xml version="1.0" encoding="utf-8"?>
<sst xmlns="http://schemas.openxmlformats.org/spreadsheetml/2006/main" count="1865" uniqueCount="453">
  <si>
    <t>サービスコード</t>
    <phoneticPr fontId="2"/>
  </si>
  <si>
    <t>種類</t>
    <rPh sb="0" eb="2">
      <t>シュルイ</t>
    </rPh>
    <phoneticPr fontId="2"/>
  </si>
  <si>
    <t>項目</t>
    <rPh sb="0" eb="2">
      <t>コウモク</t>
    </rPh>
    <phoneticPr fontId="2"/>
  </si>
  <si>
    <t>サービス内容略称</t>
    <rPh sb="4" eb="6">
      <t>ナイヨウ</t>
    </rPh>
    <rPh sb="6" eb="8">
      <t>リャクショウ</t>
    </rPh>
    <phoneticPr fontId="2"/>
  </si>
  <si>
    <t>算定項目</t>
    <rPh sb="0" eb="2">
      <t>サンテイ</t>
    </rPh>
    <rPh sb="2" eb="4">
      <t>コウモク</t>
    </rPh>
    <phoneticPr fontId="2"/>
  </si>
  <si>
    <t>A7</t>
    <phoneticPr fontId="2"/>
  </si>
  <si>
    <t>７　通所型サービス（独自／定率）サービスコード表</t>
    <rPh sb="2" eb="4">
      <t>ツウショ</t>
    </rPh>
    <rPh sb="4" eb="5">
      <t>ガタ</t>
    </rPh>
    <rPh sb="10" eb="12">
      <t>ドクジ</t>
    </rPh>
    <rPh sb="13" eb="15">
      <t>テイリツ</t>
    </rPh>
    <rPh sb="23" eb="24">
      <t>ヒョウ</t>
    </rPh>
    <phoneticPr fontId="2"/>
  </si>
  <si>
    <t>通所型サービスA１・１割</t>
    <rPh sb="0" eb="2">
      <t>ツウショ</t>
    </rPh>
    <rPh sb="2" eb="3">
      <t>ガタ</t>
    </rPh>
    <rPh sb="11" eb="12">
      <t>ワリ</t>
    </rPh>
    <phoneticPr fontId="2"/>
  </si>
  <si>
    <t>通所型サービスA２・１割</t>
    <rPh sb="0" eb="2">
      <t>ツウショ</t>
    </rPh>
    <rPh sb="2" eb="3">
      <t>ガタ</t>
    </rPh>
    <rPh sb="11" eb="12">
      <t>ワリ</t>
    </rPh>
    <phoneticPr fontId="2"/>
  </si>
  <si>
    <t>通所型サービスA２日割・１割</t>
    <rPh sb="0" eb="2">
      <t>ツウショ</t>
    </rPh>
    <rPh sb="2" eb="3">
      <t>ガタ</t>
    </rPh>
    <rPh sb="9" eb="11">
      <t>ヒワ</t>
    </rPh>
    <rPh sb="13" eb="14">
      <t>ワリ</t>
    </rPh>
    <phoneticPr fontId="2"/>
  </si>
  <si>
    <t>通所型サービスA１日割・１割</t>
    <rPh sb="0" eb="2">
      <t>ツウショ</t>
    </rPh>
    <rPh sb="2" eb="3">
      <t>ガタ</t>
    </rPh>
    <rPh sb="9" eb="11">
      <t>ヒワ</t>
    </rPh>
    <rPh sb="13" eb="14">
      <t>ワリ</t>
    </rPh>
    <phoneticPr fontId="2"/>
  </si>
  <si>
    <t>通所型サービスA１回数・１割</t>
    <rPh sb="0" eb="2">
      <t>ツウショ</t>
    </rPh>
    <rPh sb="2" eb="3">
      <t>ガタ</t>
    </rPh>
    <rPh sb="9" eb="11">
      <t>カイスウ</t>
    </rPh>
    <rPh sb="13" eb="14">
      <t>ワリ</t>
    </rPh>
    <phoneticPr fontId="2"/>
  </si>
  <si>
    <t>通所型サービスA２回数・１割</t>
    <rPh sb="0" eb="2">
      <t>ツウショ</t>
    </rPh>
    <rPh sb="2" eb="3">
      <t>ガタ</t>
    </rPh>
    <rPh sb="9" eb="11">
      <t>カイスウ</t>
    </rPh>
    <rPh sb="13" eb="14">
      <t>ワリ</t>
    </rPh>
    <phoneticPr fontId="2"/>
  </si>
  <si>
    <t>事業対象者・要支援１</t>
    <rPh sb="0" eb="2">
      <t>ジギョウ</t>
    </rPh>
    <rPh sb="2" eb="5">
      <t>タイショウシャ</t>
    </rPh>
    <rPh sb="6" eb="9">
      <t>ヨウシエン</t>
    </rPh>
    <phoneticPr fontId="2"/>
  </si>
  <si>
    <t>事業対象者・要支援２</t>
    <rPh sb="0" eb="2">
      <t>ジギョウ</t>
    </rPh>
    <rPh sb="2" eb="5">
      <t>タイショウシャ</t>
    </rPh>
    <rPh sb="6" eb="9">
      <t>ヨウシエン</t>
    </rPh>
    <phoneticPr fontId="2"/>
  </si>
  <si>
    <t>単位</t>
    <rPh sb="0" eb="2">
      <t>タンイ</t>
    </rPh>
    <phoneticPr fontId="2"/>
  </si>
  <si>
    <t>合成
単位数</t>
    <rPh sb="0" eb="2">
      <t>ゴウセイ</t>
    </rPh>
    <rPh sb="3" eb="6">
      <t>タンイスウ</t>
    </rPh>
    <phoneticPr fontId="2"/>
  </si>
  <si>
    <t>算定
単位</t>
    <rPh sb="0" eb="2">
      <t>サンテイ</t>
    </rPh>
    <rPh sb="3" eb="5">
      <t>タンイ</t>
    </rPh>
    <phoneticPr fontId="2"/>
  </si>
  <si>
    <t>イ　通所型サービス
費（サービスA・１割）</t>
    <rPh sb="2" eb="4">
      <t>ツウショ</t>
    </rPh>
    <rPh sb="4" eb="5">
      <t>ガタ</t>
    </rPh>
    <rPh sb="10" eb="11">
      <t>ヒ</t>
    </rPh>
    <rPh sb="19" eb="20">
      <t>ワリ</t>
    </rPh>
    <phoneticPr fontId="2"/>
  </si>
  <si>
    <t>通所型サービスA１中山間地域等提供加算・１割</t>
    <rPh sb="0" eb="2">
      <t>ツウショ</t>
    </rPh>
    <rPh sb="2" eb="3">
      <t>ガタ</t>
    </rPh>
    <rPh sb="9" eb="10">
      <t>チュウ</t>
    </rPh>
    <rPh sb="10" eb="12">
      <t>サンカン</t>
    </rPh>
    <rPh sb="12" eb="14">
      <t>チイキ</t>
    </rPh>
    <rPh sb="14" eb="15">
      <t>トウ</t>
    </rPh>
    <rPh sb="15" eb="17">
      <t>テイキョウ</t>
    </rPh>
    <rPh sb="17" eb="19">
      <t>カサン</t>
    </rPh>
    <rPh sb="21" eb="22">
      <t>ワリ</t>
    </rPh>
    <phoneticPr fontId="2"/>
  </si>
  <si>
    <t>通所型サービスA１中山間地域等加算日割・１割</t>
    <rPh sb="0" eb="2">
      <t>ツウショ</t>
    </rPh>
    <rPh sb="2" eb="3">
      <t>ガタ</t>
    </rPh>
    <rPh sb="9" eb="10">
      <t>チュウ</t>
    </rPh>
    <rPh sb="10" eb="12">
      <t>サンカン</t>
    </rPh>
    <rPh sb="12" eb="14">
      <t>チイキ</t>
    </rPh>
    <rPh sb="14" eb="15">
      <t>トウ</t>
    </rPh>
    <rPh sb="15" eb="17">
      <t>カサン</t>
    </rPh>
    <rPh sb="17" eb="19">
      <t>ヒワ</t>
    </rPh>
    <rPh sb="21" eb="22">
      <t>ワリ</t>
    </rPh>
    <phoneticPr fontId="2"/>
  </si>
  <si>
    <t>通所型サービスA１中山間地域等加算回数・１割</t>
    <rPh sb="0" eb="2">
      <t>ツウショ</t>
    </rPh>
    <rPh sb="2" eb="3">
      <t>ガタ</t>
    </rPh>
    <rPh sb="9" eb="10">
      <t>チュウ</t>
    </rPh>
    <rPh sb="10" eb="12">
      <t>サンカン</t>
    </rPh>
    <rPh sb="12" eb="14">
      <t>チイキ</t>
    </rPh>
    <rPh sb="14" eb="15">
      <t>トウ</t>
    </rPh>
    <rPh sb="15" eb="17">
      <t>カサン</t>
    </rPh>
    <rPh sb="17" eb="19">
      <t>カイスウ</t>
    </rPh>
    <rPh sb="21" eb="22">
      <t>ワリ</t>
    </rPh>
    <phoneticPr fontId="2"/>
  </si>
  <si>
    <t>中山間地域に居住する方へのサービス提供加算</t>
    <rPh sb="0" eb="1">
      <t>チュウ</t>
    </rPh>
    <rPh sb="1" eb="3">
      <t>サンカン</t>
    </rPh>
    <rPh sb="3" eb="5">
      <t>チイキ</t>
    </rPh>
    <rPh sb="6" eb="8">
      <t>キョジュウ</t>
    </rPh>
    <rPh sb="10" eb="11">
      <t>カタ</t>
    </rPh>
    <rPh sb="17" eb="19">
      <t>テイキョウ</t>
    </rPh>
    <rPh sb="19" eb="21">
      <t>カサン</t>
    </rPh>
    <phoneticPr fontId="2"/>
  </si>
  <si>
    <t>所定単位数の</t>
    <rPh sb="0" eb="2">
      <t>ショテイ</t>
    </rPh>
    <rPh sb="2" eb="5">
      <t>タンイスウ</t>
    </rPh>
    <phoneticPr fontId="2"/>
  </si>
  <si>
    <t>加算</t>
    <rPh sb="0" eb="2">
      <t>カサン</t>
    </rPh>
    <phoneticPr fontId="2"/>
  </si>
  <si>
    <t>1月につき</t>
    <rPh sb="1" eb="2">
      <t>ツキ</t>
    </rPh>
    <phoneticPr fontId="2"/>
  </si>
  <si>
    <t>1日につき</t>
    <rPh sb="1" eb="2">
      <t>ニチ</t>
    </rPh>
    <phoneticPr fontId="2"/>
  </si>
  <si>
    <t>1回につき</t>
    <rPh sb="1" eb="2">
      <t>カイ</t>
    </rPh>
    <phoneticPr fontId="2"/>
  </si>
  <si>
    <t>利用者負担率１割の場合</t>
    <rPh sb="0" eb="3">
      <t>リヨウシャ</t>
    </rPh>
    <rPh sb="3" eb="5">
      <t>フタン</t>
    </rPh>
    <rPh sb="5" eb="6">
      <t>リツ</t>
    </rPh>
    <rPh sb="7" eb="8">
      <t>ワリ</t>
    </rPh>
    <rPh sb="9" eb="11">
      <t>バアイ</t>
    </rPh>
    <phoneticPr fontId="2"/>
  </si>
  <si>
    <t>通所型サービスA同一建物減算１・１割</t>
    <rPh sb="0" eb="2">
      <t>ツウショ</t>
    </rPh>
    <rPh sb="2" eb="3">
      <t>ガタ</t>
    </rPh>
    <rPh sb="8" eb="10">
      <t>ドウイツ</t>
    </rPh>
    <rPh sb="10" eb="12">
      <t>タテモノ</t>
    </rPh>
    <rPh sb="12" eb="14">
      <t>ゲンザン</t>
    </rPh>
    <rPh sb="17" eb="18">
      <t>ワリ</t>
    </rPh>
    <phoneticPr fontId="2"/>
  </si>
  <si>
    <t>通所型サービスA同一建物減算２・１割</t>
    <rPh sb="0" eb="2">
      <t>ツウショ</t>
    </rPh>
    <rPh sb="2" eb="3">
      <t>ガタ</t>
    </rPh>
    <rPh sb="8" eb="10">
      <t>ドウイツ</t>
    </rPh>
    <rPh sb="10" eb="12">
      <t>タテモノ</t>
    </rPh>
    <rPh sb="12" eb="14">
      <t>ゲンザン</t>
    </rPh>
    <rPh sb="17" eb="18">
      <t>ワリ</t>
    </rPh>
    <phoneticPr fontId="2"/>
  </si>
  <si>
    <t>事業所と同一建物に居住する者又は同一建物から利用する者に通所型サービスAを行う場合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7" eb="38">
      <t>オコナ</t>
    </rPh>
    <rPh sb="39" eb="41">
      <t>バアイ</t>
    </rPh>
    <phoneticPr fontId="2"/>
  </si>
  <si>
    <t>単位減算</t>
    <rPh sb="0" eb="2">
      <t>タンイ</t>
    </rPh>
    <rPh sb="2" eb="4">
      <t>ゲンザン</t>
    </rPh>
    <phoneticPr fontId="2"/>
  </si>
  <si>
    <t>通所型サービスA生活向上部ループ活動加算・１割</t>
    <rPh sb="0" eb="2">
      <t>ツウショ</t>
    </rPh>
    <rPh sb="2" eb="3">
      <t>ガタ</t>
    </rPh>
    <rPh sb="8" eb="10">
      <t>セイカツ</t>
    </rPh>
    <rPh sb="10" eb="12">
      <t>コウジョウ</t>
    </rPh>
    <rPh sb="12" eb="13">
      <t>ブ</t>
    </rPh>
    <rPh sb="16" eb="18">
      <t>カツドウ</t>
    </rPh>
    <rPh sb="18" eb="20">
      <t>カサン</t>
    </rPh>
    <rPh sb="22" eb="23">
      <t>ワリ</t>
    </rPh>
    <phoneticPr fontId="2"/>
  </si>
  <si>
    <t>通所型サービスA運動器機能向上加算・１割</t>
    <rPh sb="0" eb="2">
      <t>ツウショ</t>
    </rPh>
    <rPh sb="2" eb="3">
      <t>ガタ</t>
    </rPh>
    <rPh sb="8" eb="10">
      <t>ウンドウ</t>
    </rPh>
    <rPh sb="10" eb="11">
      <t>キ</t>
    </rPh>
    <rPh sb="11" eb="13">
      <t>キノウ</t>
    </rPh>
    <rPh sb="13" eb="15">
      <t>コウジョウ</t>
    </rPh>
    <rPh sb="15" eb="17">
      <t>カサン</t>
    </rPh>
    <rPh sb="19" eb="20">
      <t>ワリ</t>
    </rPh>
    <phoneticPr fontId="2"/>
  </si>
  <si>
    <t>通所型サービスA栄養改善加算・１割</t>
    <rPh sb="0" eb="2">
      <t>ツウショ</t>
    </rPh>
    <rPh sb="2" eb="3">
      <t>ガタ</t>
    </rPh>
    <rPh sb="8" eb="10">
      <t>エイヨウ</t>
    </rPh>
    <rPh sb="10" eb="12">
      <t>カイゼン</t>
    </rPh>
    <rPh sb="12" eb="14">
      <t>カサン</t>
    </rPh>
    <rPh sb="16" eb="17">
      <t>ワリ</t>
    </rPh>
    <phoneticPr fontId="2"/>
  </si>
  <si>
    <t>通所型サービスA口腔機能向上加算・１割</t>
    <rPh sb="0" eb="2">
      <t>ツウショ</t>
    </rPh>
    <rPh sb="2" eb="3">
      <t>ガタ</t>
    </rPh>
    <rPh sb="8" eb="10">
      <t>コウクウ</t>
    </rPh>
    <rPh sb="10" eb="12">
      <t>キノウ</t>
    </rPh>
    <rPh sb="12" eb="14">
      <t>コウジョウ</t>
    </rPh>
    <rPh sb="14" eb="16">
      <t>カサン</t>
    </rPh>
    <rPh sb="18" eb="19">
      <t>ワリ</t>
    </rPh>
    <phoneticPr fontId="2"/>
  </si>
  <si>
    <t>通所型サービスA複数サービス実施加算Ⅰ１・１割</t>
    <rPh sb="0" eb="2">
      <t>ツウショ</t>
    </rPh>
    <rPh sb="2" eb="3">
      <t>ガタ</t>
    </rPh>
    <rPh sb="8" eb="10">
      <t>フクスウ</t>
    </rPh>
    <rPh sb="14" eb="16">
      <t>ジッシ</t>
    </rPh>
    <rPh sb="16" eb="18">
      <t>カサン</t>
    </rPh>
    <rPh sb="22" eb="23">
      <t>ワリ</t>
    </rPh>
    <phoneticPr fontId="2"/>
  </si>
  <si>
    <t>通所型サービスA複数サービス実施加算Ⅰ２・１割</t>
    <rPh sb="0" eb="2">
      <t>ツウショ</t>
    </rPh>
    <rPh sb="2" eb="3">
      <t>ガタ</t>
    </rPh>
    <rPh sb="8" eb="10">
      <t>フクスウ</t>
    </rPh>
    <rPh sb="14" eb="16">
      <t>ジッシ</t>
    </rPh>
    <rPh sb="16" eb="18">
      <t>カサン</t>
    </rPh>
    <rPh sb="22" eb="23">
      <t>ワリ</t>
    </rPh>
    <phoneticPr fontId="2"/>
  </si>
  <si>
    <t>通所型サービスA複数サービス実施加算Ⅰ３・１割</t>
    <rPh sb="0" eb="2">
      <t>ツウショ</t>
    </rPh>
    <rPh sb="2" eb="3">
      <t>ガタ</t>
    </rPh>
    <rPh sb="8" eb="10">
      <t>フクスウ</t>
    </rPh>
    <rPh sb="14" eb="16">
      <t>ジッシ</t>
    </rPh>
    <rPh sb="16" eb="18">
      <t>カサン</t>
    </rPh>
    <rPh sb="22" eb="23">
      <t>ワリ</t>
    </rPh>
    <phoneticPr fontId="2"/>
  </si>
  <si>
    <t>通所型サービスA複数サービス実施加算Ⅱ・１割</t>
    <rPh sb="0" eb="2">
      <t>ツウショ</t>
    </rPh>
    <rPh sb="2" eb="3">
      <t>ガタ</t>
    </rPh>
    <rPh sb="8" eb="10">
      <t>フクスウ</t>
    </rPh>
    <rPh sb="14" eb="16">
      <t>ジッシ</t>
    </rPh>
    <rPh sb="16" eb="18">
      <t>カサン</t>
    </rPh>
    <rPh sb="21" eb="22">
      <t>ワリ</t>
    </rPh>
    <phoneticPr fontId="2"/>
  </si>
  <si>
    <t>通所型サービスA事業所評価加算・１割</t>
    <rPh sb="0" eb="2">
      <t>ツウショ</t>
    </rPh>
    <rPh sb="2" eb="3">
      <t>ガタ</t>
    </rPh>
    <rPh sb="8" eb="11">
      <t>ジギョウショ</t>
    </rPh>
    <rPh sb="11" eb="13">
      <t>ヒョウカ</t>
    </rPh>
    <rPh sb="13" eb="15">
      <t>カサン</t>
    </rPh>
    <rPh sb="17" eb="18">
      <t>ワリ</t>
    </rPh>
    <phoneticPr fontId="2"/>
  </si>
  <si>
    <t>通所型サービスA提供体制加算Ⅰ１１・１割</t>
    <rPh sb="0" eb="2">
      <t>ツウショ</t>
    </rPh>
    <rPh sb="2" eb="3">
      <t>ガタ</t>
    </rPh>
    <rPh sb="8" eb="10">
      <t>テイキョウ</t>
    </rPh>
    <rPh sb="10" eb="12">
      <t>タイセイ</t>
    </rPh>
    <rPh sb="12" eb="14">
      <t>カサン</t>
    </rPh>
    <rPh sb="19" eb="20">
      <t>ワリ</t>
    </rPh>
    <phoneticPr fontId="2"/>
  </si>
  <si>
    <t>通所型サービスA提供体制加算Ⅰ１２・１割</t>
    <rPh sb="0" eb="2">
      <t>ツウショ</t>
    </rPh>
    <rPh sb="2" eb="3">
      <t>ガタ</t>
    </rPh>
    <rPh sb="8" eb="10">
      <t>テイキョウ</t>
    </rPh>
    <rPh sb="10" eb="12">
      <t>タイセイ</t>
    </rPh>
    <rPh sb="12" eb="14">
      <t>カサン</t>
    </rPh>
    <rPh sb="19" eb="20">
      <t>ワリ</t>
    </rPh>
    <phoneticPr fontId="2"/>
  </si>
  <si>
    <t>通所型サービスA提供体制加算Ⅰ２１・１割</t>
    <rPh sb="0" eb="2">
      <t>ツウショ</t>
    </rPh>
    <rPh sb="2" eb="3">
      <t>ガタ</t>
    </rPh>
    <rPh sb="8" eb="10">
      <t>テイキョウ</t>
    </rPh>
    <rPh sb="10" eb="12">
      <t>タイセイ</t>
    </rPh>
    <rPh sb="12" eb="14">
      <t>カサン</t>
    </rPh>
    <rPh sb="19" eb="20">
      <t>ワリ</t>
    </rPh>
    <phoneticPr fontId="2"/>
  </si>
  <si>
    <t>通所型サービスA提供体制加算Ⅰ２２・１割</t>
    <rPh sb="0" eb="2">
      <t>ツウショ</t>
    </rPh>
    <rPh sb="2" eb="3">
      <t>ガタ</t>
    </rPh>
    <rPh sb="8" eb="10">
      <t>テイキョウ</t>
    </rPh>
    <rPh sb="10" eb="12">
      <t>タイセイ</t>
    </rPh>
    <rPh sb="12" eb="14">
      <t>カサン</t>
    </rPh>
    <rPh sb="19" eb="20">
      <t>ワリ</t>
    </rPh>
    <phoneticPr fontId="2"/>
  </si>
  <si>
    <t>通所型サービスA提供体制加算Ⅱ１・１割</t>
    <rPh sb="0" eb="2">
      <t>ツウショ</t>
    </rPh>
    <rPh sb="2" eb="3">
      <t>ガタ</t>
    </rPh>
    <rPh sb="8" eb="10">
      <t>テイキョウ</t>
    </rPh>
    <rPh sb="10" eb="12">
      <t>タイセイ</t>
    </rPh>
    <rPh sb="12" eb="14">
      <t>カサン</t>
    </rPh>
    <rPh sb="18" eb="19">
      <t>ワリ</t>
    </rPh>
    <phoneticPr fontId="2"/>
  </si>
  <si>
    <t>通所型サービスA提供体制加算Ⅱ２・１割</t>
    <rPh sb="0" eb="2">
      <t>ツウショ</t>
    </rPh>
    <rPh sb="2" eb="3">
      <t>ガタ</t>
    </rPh>
    <rPh sb="8" eb="10">
      <t>テイキョウ</t>
    </rPh>
    <rPh sb="10" eb="12">
      <t>タイセイ</t>
    </rPh>
    <rPh sb="12" eb="14">
      <t>カサン</t>
    </rPh>
    <rPh sb="18" eb="19">
      <t>ワリ</t>
    </rPh>
    <phoneticPr fontId="2"/>
  </si>
  <si>
    <t>通所型サービスA処遇改善加算Ⅰ・１割</t>
    <rPh sb="0" eb="2">
      <t>ツウショ</t>
    </rPh>
    <rPh sb="2" eb="3">
      <t>ガタ</t>
    </rPh>
    <rPh sb="8" eb="10">
      <t>ショグウ</t>
    </rPh>
    <rPh sb="10" eb="12">
      <t>カイゼン</t>
    </rPh>
    <rPh sb="12" eb="14">
      <t>カサン</t>
    </rPh>
    <rPh sb="17" eb="18">
      <t>ワリ</t>
    </rPh>
    <phoneticPr fontId="2"/>
  </si>
  <si>
    <t>通所型サービスA処遇改善加算Ⅱ・１割</t>
    <rPh sb="0" eb="2">
      <t>ツウショ</t>
    </rPh>
    <rPh sb="2" eb="3">
      <t>ガタ</t>
    </rPh>
    <rPh sb="8" eb="10">
      <t>ショグウ</t>
    </rPh>
    <rPh sb="10" eb="12">
      <t>カイゼン</t>
    </rPh>
    <rPh sb="12" eb="14">
      <t>カサン</t>
    </rPh>
    <rPh sb="17" eb="18">
      <t>ワリ</t>
    </rPh>
    <phoneticPr fontId="2"/>
  </si>
  <si>
    <t>通所型サービスA処遇改善加算Ⅲ・１割</t>
    <rPh sb="0" eb="2">
      <t>ツウショ</t>
    </rPh>
    <rPh sb="2" eb="3">
      <t>ガタ</t>
    </rPh>
    <rPh sb="8" eb="10">
      <t>ショグウ</t>
    </rPh>
    <rPh sb="10" eb="12">
      <t>カイゼン</t>
    </rPh>
    <rPh sb="12" eb="14">
      <t>カサン</t>
    </rPh>
    <rPh sb="17" eb="18">
      <t>ワリ</t>
    </rPh>
    <phoneticPr fontId="2"/>
  </si>
  <si>
    <t>通所型サービスA処遇改善加算Ⅳ・１割</t>
    <rPh sb="0" eb="2">
      <t>ツウショ</t>
    </rPh>
    <rPh sb="2" eb="3">
      <t>ガタ</t>
    </rPh>
    <rPh sb="8" eb="10">
      <t>ショグウ</t>
    </rPh>
    <rPh sb="10" eb="12">
      <t>カイゼン</t>
    </rPh>
    <rPh sb="12" eb="14">
      <t>カサン</t>
    </rPh>
    <rPh sb="17" eb="18">
      <t>ワリ</t>
    </rPh>
    <phoneticPr fontId="2"/>
  </si>
  <si>
    <t>　定員超過の場合</t>
    <rPh sb="1" eb="3">
      <t>テイイン</t>
    </rPh>
    <rPh sb="3" eb="5">
      <t>チョウカ</t>
    </rPh>
    <rPh sb="6" eb="8">
      <t>バアイ</t>
    </rPh>
    <phoneticPr fontId="2"/>
  </si>
  <si>
    <t>ロ　生活機能向上グループ活動加算</t>
    <rPh sb="2" eb="4">
      <t>セイカツ</t>
    </rPh>
    <rPh sb="4" eb="6">
      <t>キノウ</t>
    </rPh>
    <rPh sb="6" eb="8">
      <t>コウジョウ</t>
    </rPh>
    <rPh sb="12" eb="14">
      <t>カツドウ</t>
    </rPh>
    <rPh sb="14" eb="16">
      <t>カサン</t>
    </rPh>
    <phoneticPr fontId="2"/>
  </si>
  <si>
    <t>ハ　運動器機能向上加算</t>
    <rPh sb="2" eb="4">
      <t>ウンドウ</t>
    </rPh>
    <rPh sb="4" eb="5">
      <t>キ</t>
    </rPh>
    <rPh sb="5" eb="7">
      <t>キノウ</t>
    </rPh>
    <rPh sb="7" eb="9">
      <t>コウジョウ</t>
    </rPh>
    <rPh sb="9" eb="11">
      <t>カサン</t>
    </rPh>
    <phoneticPr fontId="2"/>
  </si>
  <si>
    <t>ニ　栄養改善加算</t>
    <rPh sb="2" eb="4">
      <t>エイヨウ</t>
    </rPh>
    <rPh sb="4" eb="6">
      <t>カイゼン</t>
    </rPh>
    <rPh sb="6" eb="8">
      <t>カサン</t>
    </rPh>
    <phoneticPr fontId="2"/>
  </si>
  <si>
    <t>ホ　口腔機能向上加算</t>
    <rPh sb="2" eb="4">
      <t>コウクウ</t>
    </rPh>
    <rPh sb="4" eb="6">
      <t>キノウ</t>
    </rPh>
    <rPh sb="6" eb="8">
      <t>コウジョウ</t>
    </rPh>
    <rPh sb="8" eb="10">
      <t>カサン</t>
    </rPh>
    <phoneticPr fontId="2"/>
  </si>
  <si>
    <t>ヘ　選択的サービス複数実施加算</t>
    <rPh sb="2" eb="5">
      <t>センタクテキ</t>
    </rPh>
    <rPh sb="9" eb="11">
      <t>フクスウ</t>
    </rPh>
    <rPh sb="11" eb="13">
      <t>ジッシ</t>
    </rPh>
    <rPh sb="13" eb="15">
      <t>カサン</t>
    </rPh>
    <phoneticPr fontId="2"/>
  </si>
  <si>
    <t>運動機能向上及び栄養改善</t>
    <rPh sb="0" eb="2">
      <t>ウンドウ</t>
    </rPh>
    <rPh sb="2" eb="4">
      <t>キノウ</t>
    </rPh>
    <rPh sb="4" eb="6">
      <t>コウジョウ</t>
    </rPh>
    <rPh sb="6" eb="7">
      <t>オヨ</t>
    </rPh>
    <rPh sb="8" eb="10">
      <t>エイヨウ</t>
    </rPh>
    <rPh sb="10" eb="12">
      <t>カイゼン</t>
    </rPh>
    <phoneticPr fontId="2"/>
  </si>
  <si>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2"/>
  </si>
  <si>
    <t>栄養改善及び口腔機能向上</t>
    <rPh sb="0" eb="2">
      <t>エイヨウ</t>
    </rPh>
    <rPh sb="2" eb="4">
      <t>カイゼン</t>
    </rPh>
    <rPh sb="4" eb="5">
      <t>オヨ</t>
    </rPh>
    <rPh sb="6" eb="8">
      <t>コウクウ</t>
    </rPh>
    <rPh sb="8" eb="10">
      <t>キノウ</t>
    </rPh>
    <rPh sb="10" eb="12">
      <t>コウジョウ</t>
    </rPh>
    <phoneticPr fontId="2"/>
  </si>
  <si>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2"/>
  </si>
  <si>
    <t>(1)選択的サービス複数実施加算(Ⅰ)</t>
    <rPh sb="3" eb="6">
      <t>センタクテキ</t>
    </rPh>
    <rPh sb="10" eb="12">
      <t>フクスウ</t>
    </rPh>
    <rPh sb="12" eb="14">
      <t>ジッシ</t>
    </rPh>
    <rPh sb="14" eb="16">
      <t>カサン</t>
    </rPh>
    <phoneticPr fontId="2"/>
  </si>
  <si>
    <t>(2)選択的サービス複数実施加算(Ⅱ)</t>
    <rPh sb="3" eb="6">
      <t>センタクテキ</t>
    </rPh>
    <rPh sb="10" eb="12">
      <t>フクスウ</t>
    </rPh>
    <rPh sb="12" eb="14">
      <t>ジッシ</t>
    </rPh>
    <rPh sb="14" eb="16">
      <t>カサン</t>
    </rPh>
    <phoneticPr fontId="2"/>
  </si>
  <si>
    <t>ト　事業所評価加算</t>
    <rPh sb="2" eb="5">
      <t>ジギョウショ</t>
    </rPh>
    <rPh sb="5" eb="7">
      <t>ヒョウカ</t>
    </rPh>
    <rPh sb="7" eb="9">
      <t>カサン</t>
    </rPh>
    <phoneticPr fontId="2"/>
  </si>
  <si>
    <t>チ　サービス提供強化体制加算</t>
    <rPh sb="6" eb="8">
      <t>テイキョウ</t>
    </rPh>
    <rPh sb="8" eb="10">
      <t>キョウカ</t>
    </rPh>
    <rPh sb="10" eb="12">
      <t>タイセイ</t>
    </rPh>
    <rPh sb="12" eb="14">
      <t>カサン</t>
    </rPh>
    <phoneticPr fontId="2"/>
  </si>
  <si>
    <t>リ　介護職員処遇改善加算</t>
    <rPh sb="2" eb="4">
      <t>カイゴ</t>
    </rPh>
    <rPh sb="4" eb="6">
      <t>ショクイン</t>
    </rPh>
    <rPh sb="6" eb="8">
      <t>ショグウ</t>
    </rPh>
    <rPh sb="8" eb="10">
      <t>カイゼン</t>
    </rPh>
    <rPh sb="10" eb="12">
      <t>カサン</t>
    </rPh>
    <phoneticPr fontId="2"/>
  </si>
  <si>
    <t>(1)サービス提供体制強化加算(Ⅰ)イ</t>
    <rPh sb="7" eb="9">
      <t>テイキョウ</t>
    </rPh>
    <rPh sb="9" eb="11">
      <t>タイセイ</t>
    </rPh>
    <rPh sb="11" eb="13">
      <t>キョウカ</t>
    </rPh>
    <rPh sb="13" eb="15">
      <t>カサン</t>
    </rPh>
    <phoneticPr fontId="2"/>
  </si>
  <si>
    <t>(1)サービス提供体制強化加算(Ⅰ)ロ</t>
    <rPh sb="7" eb="9">
      <t>テイキョウ</t>
    </rPh>
    <rPh sb="9" eb="11">
      <t>タイセイ</t>
    </rPh>
    <rPh sb="11" eb="13">
      <t>キョウカ</t>
    </rPh>
    <rPh sb="13" eb="15">
      <t>カサン</t>
    </rPh>
    <phoneticPr fontId="2"/>
  </si>
  <si>
    <t>(1)サービス提供体制強化加算(Ⅱ)</t>
    <rPh sb="7" eb="9">
      <t>テイキョウ</t>
    </rPh>
    <rPh sb="9" eb="11">
      <t>タイセイ</t>
    </rPh>
    <rPh sb="11" eb="13">
      <t>キョウカ</t>
    </rPh>
    <rPh sb="13" eb="15">
      <t>カサン</t>
    </rPh>
    <phoneticPr fontId="2"/>
  </si>
  <si>
    <t>単位加算</t>
    <rPh sb="0" eb="2">
      <t>タンイ</t>
    </rPh>
    <rPh sb="2" eb="4">
      <t>カサン</t>
    </rPh>
    <phoneticPr fontId="2"/>
  </si>
  <si>
    <t>事業対象者・要支援１　　※1月の中で全部で4回まで</t>
    <rPh sb="0" eb="2">
      <t>ジギョウ</t>
    </rPh>
    <rPh sb="2" eb="5">
      <t>タイショウシャ</t>
    </rPh>
    <rPh sb="6" eb="9">
      <t>ヨウシエン</t>
    </rPh>
    <rPh sb="14" eb="15">
      <t>ツキ</t>
    </rPh>
    <rPh sb="16" eb="17">
      <t>ナカ</t>
    </rPh>
    <rPh sb="18" eb="20">
      <t>ゼンブ</t>
    </rPh>
    <rPh sb="22" eb="23">
      <t>カイ</t>
    </rPh>
    <phoneticPr fontId="2"/>
  </si>
  <si>
    <t>事業対象者・要支援２　　※1月の中で全部で5回から8回まで</t>
    <rPh sb="0" eb="2">
      <t>ジギョウ</t>
    </rPh>
    <rPh sb="2" eb="5">
      <t>タイショウシャ</t>
    </rPh>
    <rPh sb="6" eb="9">
      <t>ヨウシエン</t>
    </rPh>
    <rPh sb="14" eb="15">
      <t>ツキ</t>
    </rPh>
    <rPh sb="16" eb="17">
      <t>ナカ</t>
    </rPh>
    <rPh sb="18" eb="20">
      <t>ゼンブ</t>
    </rPh>
    <rPh sb="22" eb="23">
      <t>カイ</t>
    </rPh>
    <rPh sb="26" eb="27">
      <t>カイ</t>
    </rPh>
    <phoneticPr fontId="2"/>
  </si>
  <si>
    <t>(1)介護職員処遇改善加算(Ⅰ)</t>
    <rPh sb="3" eb="5">
      <t>カイゴ</t>
    </rPh>
    <rPh sb="5" eb="7">
      <t>ショクイン</t>
    </rPh>
    <rPh sb="7" eb="9">
      <t>ショグウ</t>
    </rPh>
    <rPh sb="9" eb="11">
      <t>カイゼン</t>
    </rPh>
    <rPh sb="11" eb="13">
      <t>カサン</t>
    </rPh>
    <phoneticPr fontId="2"/>
  </si>
  <si>
    <t>　所定単位数の　40/1000　加算</t>
    <rPh sb="1" eb="3">
      <t>ショテイ</t>
    </rPh>
    <rPh sb="3" eb="6">
      <t>タンイスウ</t>
    </rPh>
    <rPh sb="16" eb="18">
      <t>カサン</t>
    </rPh>
    <phoneticPr fontId="2"/>
  </si>
  <si>
    <t>　所定単位数の　22/1000　加算</t>
    <rPh sb="1" eb="3">
      <t>ショテイ</t>
    </rPh>
    <rPh sb="3" eb="6">
      <t>タンイスウ</t>
    </rPh>
    <rPh sb="16" eb="18">
      <t>カサン</t>
    </rPh>
    <phoneticPr fontId="2"/>
  </si>
  <si>
    <t>(2)で算定した単位数の　90%　加算</t>
    <rPh sb="4" eb="6">
      <t>サンテイ</t>
    </rPh>
    <rPh sb="8" eb="11">
      <t>タンイスウ</t>
    </rPh>
    <rPh sb="17" eb="19">
      <t>カサン</t>
    </rPh>
    <phoneticPr fontId="2"/>
  </si>
  <si>
    <t>(2)で算定した単位数の　80%　加算</t>
    <rPh sb="4" eb="6">
      <t>サンテイ</t>
    </rPh>
    <rPh sb="8" eb="11">
      <t>タンイスウ</t>
    </rPh>
    <rPh sb="17" eb="19">
      <t>カサン</t>
    </rPh>
    <phoneticPr fontId="2"/>
  </si>
  <si>
    <t>(2)介護職員処遇改善加算(Ⅱ)</t>
    <rPh sb="3" eb="5">
      <t>カイゴ</t>
    </rPh>
    <rPh sb="5" eb="7">
      <t>ショクイン</t>
    </rPh>
    <rPh sb="7" eb="9">
      <t>ショグウ</t>
    </rPh>
    <rPh sb="9" eb="11">
      <t>カイゼン</t>
    </rPh>
    <rPh sb="11" eb="13">
      <t>カサン</t>
    </rPh>
    <phoneticPr fontId="2"/>
  </si>
  <si>
    <t>(3)介護職員処遇改善加算(Ⅲ)</t>
    <rPh sb="3" eb="5">
      <t>カイゴ</t>
    </rPh>
    <rPh sb="5" eb="7">
      <t>ショクイン</t>
    </rPh>
    <rPh sb="7" eb="9">
      <t>ショグウ</t>
    </rPh>
    <rPh sb="9" eb="11">
      <t>カイゼン</t>
    </rPh>
    <rPh sb="11" eb="13">
      <t>カサン</t>
    </rPh>
    <phoneticPr fontId="2"/>
  </si>
  <si>
    <t>(4)介護職員処遇改善加算(Ⅳ)</t>
    <rPh sb="3" eb="5">
      <t>カイゴ</t>
    </rPh>
    <rPh sb="5" eb="7">
      <t>ショクイン</t>
    </rPh>
    <rPh sb="7" eb="9">
      <t>ショグウ</t>
    </rPh>
    <rPh sb="9" eb="11">
      <t>カイゼン</t>
    </rPh>
    <rPh sb="11" eb="13">
      <t>カサン</t>
    </rPh>
    <phoneticPr fontId="2"/>
  </si>
  <si>
    <t>定員超過
の場合
×　70%</t>
    <rPh sb="0" eb="2">
      <t>テイイン</t>
    </rPh>
    <rPh sb="2" eb="4">
      <t>チョウカ</t>
    </rPh>
    <rPh sb="6" eb="8">
      <t>バアイ</t>
    </rPh>
    <phoneticPr fontId="2"/>
  </si>
  <si>
    <t>通所型サービスA１・１割・定超</t>
    <rPh sb="0" eb="2">
      <t>ツウショ</t>
    </rPh>
    <rPh sb="2" eb="3">
      <t>ガタ</t>
    </rPh>
    <rPh sb="11" eb="12">
      <t>ワリ</t>
    </rPh>
    <rPh sb="13" eb="14">
      <t>サダム</t>
    </rPh>
    <rPh sb="14" eb="15">
      <t>チョウ</t>
    </rPh>
    <phoneticPr fontId="2"/>
  </si>
  <si>
    <t>通所型サービスA１日割・１割・定超</t>
    <rPh sb="0" eb="2">
      <t>ツウショ</t>
    </rPh>
    <rPh sb="2" eb="3">
      <t>ガタ</t>
    </rPh>
    <rPh sb="9" eb="11">
      <t>ヒワ</t>
    </rPh>
    <rPh sb="13" eb="14">
      <t>ワリ</t>
    </rPh>
    <phoneticPr fontId="2"/>
  </si>
  <si>
    <t>通所型サービスA２・１割・定超</t>
    <rPh sb="0" eb="2">
      <t>ツウショ</t>
    </rPh>
    <rPh sb="2" eb="3">
      <t>ガタ</t>
    </rPh>
    <rPh sb="11" eb="12">
      <t>ワリ</t>
    </rPh>
    <phoneticPr fontId="2"/>
  </si>
  <si>
    <t>通所型サービスA２日割・１割・定超</t>
    <rPh sb="0" eb="2">
      <t>ツウショ</t>
    </rPh>
    <rPh sb="2" eb="3">
      <t>ガタ</t>
    </rPh>
    <rPh sb="9" eb="11">
      <t>ヒワ</t>
    </rPh>
    <rPh sb="13" eb="14">
      <t>ワリ</t>
    </rPh>
    <phoneticPr fontId="2"/>
  </si>
  <si>
    <t>通所型サービスA１回数・１割・定超</t>
    <rPh sb="0" eb="2">
      <t>ツウショ</t>
    </rPh>
    <rPh sb="2" eb="3">
      <t>ガタ</t>
    </rPh>
    <rPh sb="9" eb="11">
      <t>カイスウ</t>
    </rPh>
    <rPh sb="13" eb="14">
      <t>ワリ</t>
    </rPh>
    <phoneticPr fontId="2"/>
  </si>
  <si>
    <t>通所型サービスA２回数・１割・定超</t>
    <rPh sb="0" eb="2">
      <t>ツウショ</t>
    </rPh>
    <rPh sb="2" eb="3">
      <t>ガタ</t>
    </rPh>
    <rPh sb="9" eb="11">
      <t>カイスウ</t>
    </rPh>
    <rPh sb="13" eb="14">
      <t>ワリ</t>
    </rPh>
    <phoneticPr fontId="2"/>
  </si>
  <si>
    <t>利用者負担率２割の場合</t>
    <rPh sb="0" eb="3">
      <t>リヨウシャ</t>
    </rPh>
    <rPh sb="3" eb="5">
      <t>フタン</t>
    </rPh>
    <rPh sb="5" eb="6">
      <t>リツ</t>
    </rPh>
    <rPh sb="7" eb="8">
      <t>ワリ</t>
    </rPh>
    <rPh sb="9" eb="11">
      <t>バアイ</t>
    </rPh>
    <phoneticPr fontId="2"/>
  </si>
  <si>
    <t>通所型サービスA１・２割</t>
    <rPh sb="0" eb="2">
      <t>ツウショ</t>
    </rPh>
    <rPh sb="2" eb="3">
      <t>ガタ</t>
    </rPh>
    <phoneticPr fontId="2"/>
  </si>
  <si>
    <t>通所型サービスA１日割・２割</t>
    <rPh sb="0" eb="2">
      <t>ツウショ</t>
    </rPh>
    <rPh sb="2" eb="3">
      <t>ガタ</t>
    </rPh>
    <rPh sb="9" eb="11">
      <t>ヒワ</t>
    </rPh>
    <phoneticPr fontId="2"/>
  </si>
  <si>
    <t>通所型サービスA２・２割</t>
    <rPh sb="0" eb="2">
      <t>ツウショ</t>
    </rPh>
    <rPh sb="2" eb="3">
      <t>ガタ</t>
    </rPh>
    <phoneticPr fontId="2"/>
  </si>
  <si>
    <t>通所型サービスA２日割・２割</t>
    <rPh sb="0" eb="2">
      <t>ツウショ</t>
    </rPh>
    <rPh sb="2" eb="3">
      <t>ガタ</t>
    </rPh>
    <rPh sb="9" eb="11">
      <t>ヒワ</t>
    </rPh>
    <phoneticPr fontId="2"/>
  </si>
  <si>
    <t>通所型サービスA１回数・２割</t>
    <rPh sb="0" eb="2">
      <t>ツウショ</t>
    </rPh>
    <rPh sb="2" eb="3">
      <t>ガタ</t>
    </rPh>
    <rPh sb="9" eb="11">
      <t>カイスウ</t>
    </rPh>
    <phoneticPr fontId="2"/>
  </si>
  <si>
    <t>通所型サービスA２回数・２割</t>
    <rPh sb="0" eb="2">
      <t>ツウショ</t>
    </rPh>
    <rPh sb="2" eb="3">
      <t>ガタ</t>
    </rPh>
    <rPh sb="9" eb="11">
      <t>カイスウ</t>
    </rPh>
    <phoneticPr fontId="2"/>
  </si>
  <si>
    <t>通所型サービスA１中山間地域等提供加算・２割</t>
    <rPh sb="0" eb="2">
      <t>ツウショ</t>
    </rPh>
    <rPh sb="2" eb="3">
      <t>ガタ</t>
    </rPh>
    <rPh sb="9" eb="10">
      <t>チュウ</t>
    </rPh>
    <rPh sb="10" eb="12">
      <t>サンカン</t>
    </rPh>
    <rPh sb="12" eb="14">
      <t>チイキ</t>
    </rPh>
    <rPh sb="14" eb="15">
      <t>トウ</t>
    </rPh>
    <rPh sb="15" eb="17">
      <t>テイキョウ</t>
    </rPh>
    <rPh sb="17" eb="19">
      <t>カサン</t>
    </rPh>
    <phoneticPr fontId="2"/>
  </si>
  <si>
    <t>通所型サービスA１中山間地域等加算日割・２割</t>
    <rPh sb="0" eb="2">
      <t>ツウショ</t>
    </rPh>
    <rPh sb="2" eb="3">
      <t>ガタ</t>
    </rPh>
    <rPh sb="9" eb="10">
      <t>チュウ</t>
    </rPh>
    <rPh sb="10" eb="12">
      <t>サンカン</t>
    </rPh>
    <rPh sb="12" eb="14">
      <t>チイキ</t>
    </rPh>
    <rPh sb="14" eb="15">
      <t>トウ</t>
    </rPh>
    <rPh sb="15" eb="17">
      <t>カサン</t>
    </rPh>
    <rPh sb="17" eb="19">
      <t>ヒワ</t>
    </rPh>
    <phoneticPr fontId="2"/>
  </si>
  <si>
    <t>通所型サービスA１中山間地域等加算回数・２割</t>
    <rPh sb="0" eb="2">
      <t>ツウショ</t>
    </rPh>
    <rPh sb="2" eb="3">
      <t>ガタ</t>
    </rPh>
    <rPh sb="9" eb="10">
      <t>チュウ</t>
    </rPh>
    <rPh sb="10" eb="12">
      <t>サンカン</t>
    </rPh>
    <rPh sb="12" eb="14">
      <t>チイキ</t>
    </rPh>
    <rPh sb="14" eb="15">
      <t>トウ</t>
    </rPh>
    <rPh sb="15" eb="17">
      <t>カサン</t>
    </rPh>
    <rPh sb="17" eb="19">
      <t>カイスウ</t>
    </rPh>
    <phoneticPr fontId="2"/>
  </si>
  <si>
    <t>通所型サービスA同一建物減算１・２割</t>
    <rPh sb="0" eb="2">
      <t>ツウショ</t>
    </rPh>
    <rPh sb="2" eb="3">
      <t>ガタ</t>
    </rPh>
    <rPh sb="8" eb="10">
      <t>ドウイツ</t>
    </rPh>
    <rPh sb="10" eb="12">
      <t>タテモノ</t>
    </rPh>
    <rPh sb="12" eb="14">
      <t>ゲンザン</t>
    </rPh>
    <phoneticPr fontId="2"/>
  </si>
  <si>
    <t>通所型サービスA同一建物減算２・２割</t>
    <rPh sb="0" eb="2">
      <t>ツウショ</t>
    </rPh>
    <rPh sb="2" eb="3">
      <t>ガタ</t>
    </rPh>
    <rPh sb="8" eb="10">
      <t>ドウイツ</t>
    </rPh>
    <rPh sb="10" eb="12">
      <t>タテモノ</t>
    </rPh>
    <rPh sb="12" eb="14">
      <t>ゲンザン</t>
    </rPh>
    <phoneticPr fontId="2"/>
  </si>
  <si>
    <t>通所型サービスA生活向上部ループ活動加算・２割</t>
    <rPh sb="0" eb="2">
      <t>ツウショ</t>
    </rPh>
    <rPh sb="2" eb="3">
      <t>ガタ</t>
    </rPh>
    <rPh sb="8" eb="10">
      <t>セイカツ</t>
    </rPh>
    <rPh sb="10" eb="12">
      <t>コウジョウ</t>
    </rPh>
    <rPh sb="12" eb="13">
      <t>ブ</t>
    </rPh>
    <rPh sb="16" eb="18">
      <t>カツドウ</t>
    </rPh>
    <rPh sb="18" eb="20">
      <t>カサン</t>
    </rPh>
    <phoneticPr fontId="2"/>
  </si>
  <si>
    <t>通所型サービスA運動器機能向上加算・２割</t>
    <rPh sb="0" eb="2">
      <t>ツウショ</t>
    </rPh>
    <rPh sb="2" eb="3">
      <t>ガタ</t>
    </rPh>
    <rPh sb="8" eb="10">
      <t>ウンドウ</t>
    </rPh>
    <rPh sb="10" eb="11">
      <t>キ</t>
    </rPh>
    <rPh sb="11" eb="13">
      <t>キノウ</t>
    </rPh>
    <rPh sb="13" eb="15">
      <t>コウジョウ</t>
    </rPh>
    <rPh sb="15" eb="17">
      <t>カサン</t>
    </rPh>
    <phoneticPr fontId="2"/>
  </si>
  <si>
    <t>通所型サービスA栄養改善加算・２割</t>
    <rPh sb="0" eb="2">
      <t>ツウショ</t>
    </rPh>
    <rPh sb="2" eb="3">
      <t>ガタ</t>
    </rPh>
    <rPh sb="8" eb="10">
      <t>エイヨウ</t>
    </rPh>
    <rPh sb="10" eb="12">
      <t>カイゼン</t>
    </rPh>
    <rPh sb="12" eb="14">
      <t>カサン</t>
    </rPh>
    <phoneticPr fontId="2"/>
  </si>
  <si>
    <t>通所型サービスA口腔機能向上加算・２割</t>
    <rPh sb="0" eb="2">
      <t>ツウショ</t>
    </rPh>
    <rPh sb="2" eb="3">
      <t>ガタ</t>
    </rPh>
    <rPh sb="8" eb="10">
      <t>コウクウ</t>
    </rPh>
    <rPh sb="10" eb="12">
      <t>キノウ</t>
    </rPh>
    <rPh sb="12" eb="14">
      <t>コウジョウ</t>
    </rPh>
    <rPh sb="14" eb="16">
      <t>カサン</t>
    </rPh>
    <phoneticPr fontId="2"/>
  </si>
  <si>
    <t>通所型サービスA複数サービス実施加算Ⅰ１・２割</t>
    <rPh sb="0" eb="2">
      <t>ツウショ</t>
    </rPh>
    <rPh sb="2" eb="3">
      <t>ガタ</t>
    </rPh>
    <rPh sb="8" eb="10">
      <t>フクスウ</t>
    </rPh>
    <rPh sb="14" eb="16">
      <t>ジッシ</t>
    </rPh>
    <rPh sb="16" eb="18">
      <t>カサン</t>
    </rPh>
    <phoneticPr fontId="2"/>
  </si>
  <si>
    <t>通所型サービスA複数サービス実施加算Ⅰ２・２割</t>
    <rPh sb="0" eb="2">
      <t>ツウショ</t>
    </rPh>
    <rPh sb="2" eb="3">
      <t>ガタ</t>
    </rPh>
    <rPh sb="8" eb="10">
      <t>フクスウ</t>
    </rPh>
    <rPh sb="14" eb="16">
      <t>ジッシ</t>
    </rPh>
    <rPh sb="16" eb="18">
      <t>カサン</t>
    </rPh>
    <phoneticPr fontId="2"/>
  </si>
  <si>
    <t>通所型サービスA複数サービス実施加算Ⅰ３・２割</t>
    <rPh sb="0" eb="2">
      <t>ツウショ</t>
    </rPh>
    <rPh sb="2" eb="3">
      <t>ガタ</t>
    </rPh>
    <rPh sb="8" eb="10">
      <t>フクスウ</t>
    </rPh>
    <rPh sb="14" eb="16">
      <t>ジッシ</t>
    </rPh>
    <rPh sb="16" eb="18">
      <t>カサン</t>
    </rPh>
    <phoneticPr fontId="2"/>
  </si>
  <si>
    <t>通所型サービスA複数サービス実施加算Ⅱ・２割</t>
    <rPh sb="0" eb="2">
      <t>ツウショ</t>
    </rPh>
    <rPh sb="2" eb="3">
      <t>ガタ</t>
    </rPh>
    <rPh sb="8" eb="10">
      <t>フクスウ</t>
    </rPh>
    <rPh sb="14" eb="16">
      <t>ジッシ</t>
    </rPh>
    <rPh sb="16" eb="18">
      <t>カサン</t>
    </rPh>
    <phoneticPr fontId="2"/>
  </si>
  <si>
    <t>通所型サービスA事業所評価加算・２割</t>
    <rPh sb="0" eb="2">
      <t>ツウショ</t>
    </rPh>
    <rPh sb="2" eb="3">
      <t>ガタ</t>
    </rPh>
    <rPh sb="8" eb="11">
      <t>ジギョウショ</t>
    </rPh>
    <rPh sb="11" eb="13">
      <t>ヒョウカ</t>
    </rPh>
    <rPh sb="13" eb="15">
      <t>カサン</t>
    </rPh>
    <phoneticPr fontId="2"/>
  </si>
  <si>
    <t>通所型サービスA提供体制加算Ⅰ１１・２割</t>
    <rPh sb="0" eb="2">
      <t>ツウショ</t>
    </rPh>
    <rPh sb="2" eb="3">
      <t>ガタ</t>
    </rPh>
    <rPh sb="8" eb="10">
      <t>テイキョウ</t>
    </rPh>
    <rPh sb="10" eb="12">
      <t>タイセイ</t>
    </rPh>
    <rPh sb="12" eb="14">
      <t>カサン</t>
    </rPh>
    <phoneticPr fontId="2"/>
  </si>
  <si>
    <t>通所型サービスA提供体制加算Ⅰ１２・２割</t>
    <rPh sb="0" eb="2">
      <t>ツウショ</t>
    </rPh>
    <rPh sb="2" eb="3">
      <t>ガタ</t>
    </rPh>
    <rPh sb="8" eb="10">
      <t>テイキョウ</t>
    </rPh>
    <rPh sb="10" eb="12">
      <t>タイセイ</t>
    </rPh>
    <rPh sb="12" eb="14">
      <t>カサン</t>
    </rPh>
    <phoneticPr fontId="2"/>
  </si>
  <si>
    <t>通所型サービスA提供体制加算Ⅰ２１・２割</t>
    <rPh sb="0" eb="2">
      <t>ツウショ</t>
    </rPh>
    <rPh sb="2" eb="3">
      <t>ガタ</t>
    </rPh>
    <rPh sb="8" eb="10">
      <t>テイキョウ</t>
    </rPh>
    <rPh sb="10" eb="12">
      <t>タイセイ</t>
    </rPh>
    <rPh sb="12" eb="14">
      <t>カサン</t>
    </rPh>
    <phoneticPr fontId="2"/>
  </si>
  <si>
    <t>通所型サービスA提供体制加算Ⅰ２２・２割</t>
    <rPh sb="0" eb="2">
      <t>ツウショ</t>
    </rPh>
    <rPh sb="2" eb="3">
      <t>ガタ</t>
    </rPh>
    <rPh sb="8" eb="10">
      <t>テイキョウ</t>
    </rPh>
    <rPh sb="10" eb="12">
      <t>タイセイ</t>
    </rPh>
    <rPh sb="12" eb="14">
      <t>カサン</t>
    </rPh>
    <phoneticPr fontId="2"/>
  </si>
  <si>
    <t>通所型サービスA提供体制加算Ⅱ１・２割</t>
    <rPh sb="0" eb="2">
      <t>ツウショ</t>
    </rPh>
    <rPh sb="2" eb="3">
      <t>ガタ</t>
    </rPh>
    <rPh sb="8" eb="10">
      <t>テイキョウ</t>
    </rPh>
    <rPh sb="10" eb="12">
      <t>タイセイ</t>
    </rPh>
    <rPh sb="12" eb="14">
      <t>カサン</t>
    </rPh>
    <phoneticPr fontId="2"/>
  </si>
  <si>
    <t>通所型サービスA提供体制加算Ⅱ２・２割</t>
    <rPh sb="0" eb="2">
      <t>ツウショ</t>
    </rPh>
    <rPh sb="2" eb="3">
      <t>ガタ</t>
    </rPh>
    <rPh sb="8" eb="10">
      <t>テイキョウ</t>
    </rPh>
    <rPh sb="10" eb="12">
      <t>タイセイ</t>
    </rPh>
    <rPh sb="12" eb="14">
      <t>カサン</t>
    </rPh>
    <phoneticPr fontId="2"/>
  </si>
  <si>
    <t>通所型サービスA処遇改善加算Ⅰ・２割</t>
    <rPh sb="0" eb="2">
      <t>ツウショ</t>
    </rPh>
    <rPh sb="2" eb="3">
      <t>ガタ</t>
    </rPh>
    <rPh sb="8" eb="10">
      <t>ショグウ</t>
    </rPh>
    <rPh sb="10" eb="12">
      <t>カイゼン</t>
    </rPh>
    <rPh sb="12" eb="14">
      <t>カサン</t>
    </rPh>
    <phoneticPr fontId="2"/>
  </si>
  <si>
    <t>通所型サービスA処遇改善加算Ⅱ・２割</t>
    <rPh sb="0" eb="2">
      <t>ツウショ</t>
    </rPh>
    <rPh sb="2" eb="3">
      <t>ガタ</t>
    </rPh>
    <rPh sb="8" eb="10">
      <t>ショグウ</t>
    </rPh>
    <rPh sb="10" eb="12">
      <t>カイゼン</t>
    </rPh>
    <rPh sb="12" eb="14">
      <t>カサン</t>
    </rPh>
    <phoneticPr fontId="2"/>
  </si>
  <si>
    <t>通所型サービスA処遇改善加算Ⅲ・２割</t>
    <rPh sb="0" eb="2">
      <t>ツウショ</t>
    </rPh>
    <rPh sb="2" eb="3">
      <t>ガタ</t>
    </rPh>
    <rPh sb="8" eb="10">
      <t>ショグウ</t>
    </rPh>
    <rPh sb="10" eb="12">
      <t>カイゼン</t>
    </rPh>
    <rPh sb="12" eb="14">
      <t>カサン</t>
    </rPh>
    <phoneticPr fontId="2"/>
  </si>
  <si>
    <t>通所型サービスA処遇改善加算Ⅳ・２割</t>
    <rPh sb="0" eb="2">
      <t>ツウショ</t>
    </rPh>
    <rPh sb="2" eb="3">
      <t>ガタ</t>
    </rPh>
    <rPh sb="8" eb="10">
      <t>ショグウ</t>
    </rPh>
    <rPh sb="10" eb="12">
      <t>カイゼン</t>
    </rPh>
    <rPh sb="12" eb="14">
      <t>カサン</t>
    </rPh>
    <phoneticPr fontId="2"/>
  </si>
  <si>
    <t>通所型サービスA１・２割・定超</t>
    <rPh sb="0" eb="2">
      <t>ツウショ</t>
    </rPh>
    <rPh sb="2" eb="3">
      <t>ガタ</t>
    </rPh>
    <rPh sb="13" eb="14">
      <t>サダム</t>
    </rPh>
    <rPh sb="14" eb="15">
      <t>チョウ</t>
    </rPh>
    <phoneticPr fontId="2"/>
  </si>
  <si>
    <t>通所型サービスA１日割・２割・定超</t>
    <rPh sb="0" eb="2">
      <t>ツウショ</t>
    </rPh>
    <rPh sb="2" eb="3">
      <t>ガタ</t>
    </rPh>
    <rPh sb="9" eb="11">
      <t>ヒワ</t>
    </rPh>
    <phoneticPr fontId="2"/>
  </si>
  <si>
    <t>通所型サービスA２・２割・定超</t>
    <rPh sb="0" eb="2">
      <t>ツウショ</t>
    </rPh>
    <rPh sb="2" eb="3">
      <t>ガタ</t>
    </rPh>
    <phoneticPr fontId="2"/>
  </si>
  <si>
    <t>通所型サービスA２日割・２割・定超</t>
    <rPh sb="0" eb="2">
      <t>ツウショ</t>
    </rPh>
    <rPh sb="2" eb="3">
      <t>ガタ</t>
    </rPh>
    <rPh sb="9" eb="11">
      <t>ヒワ</t>
    </rPh>
    <phoneticPr fontId="2"/>
  </si>
  <si>
    <t>通所型サービスA１回数・２割・定超</t>
    <rPh sb="0" eb="2">
      <t>ツウショ</t>
    </rPh>
    <rPh sb="2" eb="3">
      <t>ガタ</t>
    </rPh>
    <rPh sb="9" eb="11">
      <t>カイスウ</t>
    </rPh>
    <phoneticPr fontId="2"/>
  </si>
  <si>
    <t>通所型サービスA２回数・２割・定超</t>
    <rPh sb="0" eb="2">
      <t>ツウショ</t>
    </rPh>
    <rPh sb="2" eb="3">
      <t>ガタ</t>
    </rPh>
    <rPh sb="9" eb="11">
      <t>カイスウ</t>
    </rPh>
    <phoneticPr fontId="2"/>
  </si>
  <si>
    <t>訪問型サービスA処遇改善加算Ⅰ・１割</t>
    <rPh sb="8" eb="10">
      <t>ショグウ</t>
    </rPh>
    <rPh sb="10" eb="12">
      <t>カイゼン</t>
    </rPh>
    <rPh sb="12" eb="14">
      <t>カサン</t>
    </rPh>
    <rPh sb="17" eb="18">
      <t>ワリ</t>
    </rPh>
    <phoneticPr fontId="2"/>
  </si>
  <si>
    <t>訪問型サービスA処遇改善加算Ⅱ・１割</t>
    <rPh sb="8" eb="10">
      <t>ショグウ</t>
    </rPh>
    <rPh sb="10" eb="12">
      <t>カイゼン</t>
    </rPh>
    <rPh sb="12" eb="14">
      <t>カサン</t>
    </rPh>
    <rPh sb="17" eb="18">
      <t>ワリ</t>
    </rPh>
    <phoneticPr fontId="2"/>
  </si>
  <si>
    <t>訪問型サービスA処遇改善加算Ⅲ・１割</t>
    <rPh sb="8" eb="10">
      <t>ショグウ</t>
    </rPh>
    <rPh sb="10" eb="12">
      <t>カイゼン</t>
    </rPh>
    <rPh sb="12" eb="14">
      <t>カサン</t>
    </rPh>
    <rPh sb="17" eb="18">
      <t>ワリ</t>
    </rPh>
    <phoneticPr fontId="2"/>
  </si>
  <si>
    <t>訪問型サービスA処遇改善加算Ⅳ・１割</t>
    <rPh sb="8" eb="10">
      <t>ショグウ</t>
    </rPh>
    <rPh sb="10" eb="12">
      <t>カイゼン</t>
    </rPh>
    <rPh sb="12" eb="14">
      <t>カサン</t>
    </rPh>
    <rPh sb="17" eb="18">
      <t>ワリ</t>
    </rPh>
    <phoneticPr fontId="2"/>
  </si>
  <si>
    <t>訪問型サービスA処遇改善加算Ⅰ・２割</t>
    <rPh sb="8" eb="10">
      <t>ショグウ</t>
    </rPh>
    <rPh sb="10" eb="12">
      <t>カイゼン</t>
    </rPh>
    <rPh sb="12" eb="14">
      <t>カサン</t>
    </rPh>
    <phoneticPr fontId="2"/>
  </si>
  <si>
    <t>訪問型サービスA処遇改善加算Ⅱ・２割</t>
    <rPh sb="8" eb="10">
      <t>ショグウ</t>
    </rPh>
    <rPh sb="10" eb="12">
      <t>カイゼン</t>
    </rPh>
    <rPh sb="12" eb="14">
      <t>カサン</t>
    </rPh>
    <phoneticPr fontId="2"/>
  </si>
  <si>
    <t>訪問型サービスA処遇改善加算Ⅲ・２割</t>
    <rPh sb="8" eb="10">
      <t>ショグウ</t>
    </rPh>
    <rPh sb="10" eb="12">
      <t>カイゼン</t>
    </rPh>
    <rPh sb="12" eb="14">
      <t>カサン</t>
    </rPh>
    <phoneticPr fontId="2"/>
  </si>
  <si>
    <t>訪問型サービスA処遇改善加算Ⅳ・２割</t>
    <rPh sb="8" eb="10">
      <t>ショグウ</t>
    </rPh>
    <rPh sb="10" eb="12">
      <t>カイゼン</t>
    </rPh>
    <rPh sb="12" eb="14">
      <t>カサン</t>
    </rPh>
    <phoneticPr fontId="2"/>
  </si>
  <si>
    <t>A3</t>
    <phoneticPr fontId="2"/>
  </si>
  <si>
    <t>訪問型サービスAⅠ・１割</t>
    <rPh sb="11" eb="12">
      <t>ワリ</t>
    </rPh>
    <phoneticPr fontId="2"/>
  </si>
  <si>
    <t>訪問型サービスAⅠ・同一・１割</t>
    <rPh sb="10" eb="12">
      <t>ドウイツ</t>
    </rPh>
    <rPh sb="14" eb="15">
      <t>ワリ</t>
    </rPh>
    <phoneticPr fontId="2"/>
  </si>
  <si>
    <t>訪問型サービスAⅠ・日割・１割</t>
    <rPh sb="10" eb="12">
      <t>ヒワ</t>
    </rPh>
    <rPh sb="14" eb="15">
      <t>ワリ</t>
    </rPh>
    <phoneticPr fontId="2"/>
  </si>
  <si>
    <t>訪問型サービスAⅠ・日割・同一・１割</t>
    <rPh sb="10" eb="12">
      <t>ヒワ</t>
    </rPh>
    <rPh sb="13" eb="15">
      <t>ドウイツ</t>
    </rPh>
    <rPh sb="17" eb="18">
      <t>ワリ</t>
    </rPh>
    <phoneticPr fontId="2"/>
  </si>
  <si>
    <t>訪問型サービスAⅡ・１割</t>
    <rPh sb="11" eb="12">
      <t>ワリ</t>
    </rPh>
    <phoneticPr fontId="2"/>
  </si>
  <si>
    <t>訪問型サービスAⅡ・同一・１割</t>
    <rPh sb="10" eb="12">
      <t>ドウイツ</t>
    </rPh>
    <rPh sb="14" eb="15">
      <t>ワリ</t>
    </rPh>
    <phoneticPr fontId="2"/>
  </si>
  <si>
    <t>訪問型サービスAⅡ・日割・１割</t>
    <rPh sb="10" eb="12">
      <t>ヒワリ</t>
    </rPh>
    <rPh sb="14" eb="15">
      <t>ワリ</t>
    </rPh>
    <phoneticPr fontId="2"/>
  </si>
  <si>
    <t>訪問型サービスAⅡ・日割・同一・１割</t>
    <rPh sb="10" eb="12">
      <t>ヒワリ</t>
    </rPh>
    <rPh sb="13" eb="15">
      <t>ドウイツ</t>
    </rPh>
    <rPh sb="17" eb="18">
      <t>ワリ</t>
    </rPh>
    <phoneticPr fontId="2"/>
  </si>
  <si>
    <t>訪問型サービスAⅢ・１割</t>
    <rPh sb="11" eb="12">
      <t>ワリ</t>
    </rPh>
    <phoneticPr fontId="2"/>
  </si>
  <si>
    <t>訪問型サービスAⅢ・同一・１割</t>
    <rPh sb="10" eb="12">
      <t>ドウイツ</t>
    </rPh>
    <rPh sb="14" eb="15">
      <t>ワリ</t>
    </rPh>
    <phoneticPr fontId="2"/>
  </si>
  <si>
    <t>訪問型サービスAⅢ・日割・１割</t>
    <rPh sb="10" eb="12">
      <t>ヒワリ</t>
    </rPh>
    <rPh sb="14" eb="15">
      <t>ワリ</t>
    </rPh>
    <phoneticPr fontId="2"/>
  </si>
  <si>
    <t>訪問型サービスAⅢ・日割・同一・１割</t>
    <rPh sb="10" eb="12">
      <t>ヒワリ</t>
    </rPh>
    <rPh sb="13" eb="15">
      <t>ドウイツ</t>
    </rPh>
    <rPh sb="17" eb="18">
      <t>ワリ</t>
    </rPh>
    <phoneticPr fontId="2"/>
  </si>
  <si>
    <t>訪問型サービスAⅣ・１割</t>
    <rPh sb="11" eb="12">
      <t>ワリ</t>
    </rPh>
    <phoneticPr fontId="2"/>
  </si>
  <si>
    <t>訪問型サービスAⅣ・同一・１割</t>
    <rPh sb="10" eb="12">
      <t>ドウイツ</t>
    </rPh>
    <rPh sb="14" eb="15">
      <t>ワリ</t>
    </rPh>
    <phoneticPr fontId="2"/>
  </si>
  <si>
    <t>訪問型サービスAⅤ・１割</t>
    <rPh sb="11" eb="12">
      <t>ワリ</t>
    </rPh>
    <phoneticPr fontId="2"/>
  </si>
  <si>
    <t>訪問型サービスAⅤ・同一・１割</t>
    <rPh sb="10" eb="12">
      <t>ドウイツ</t>
    </rPh>
    <rPh sb="14" eb="15">
      <t>ワリ</t>
    </rPh>
    <phoneticPr fontId="2"/>
  </si>
  <si>
    <t>訪問型サービスAⅥ・１割</t>
    <rPh sb="11" eb="12">
      <t>ワリ</t>
    </rPh>
    <phoneticPr fontId="2"/>
  </si>
  <si>
    <t>訪問型サービスAⅥ・同一・１割</t>
    <rPh sb="10" eb="12">
      <t>ドウイツ</t>
    </rPh>
    <rPh sb="14" eb="15">
      <t>ワリ</t>
    </rPh>
    <phoneticPr fontId="2"/>
  </si>
  <si>
    <t>訪問型サービスA短時間・１割</t>
    <rPh sb="8" eb="11">
      <t>タンジカン</t>
    </rPh>
    <rPh sb="13" eb="14">
      <t>ワリ</t>
    </rPh>
    <phoneticPr fontId="2"/>
  </si>
  <si>
    <t>イ　訪問型サービス費（サービスA)（Ⅰ）</t>
    <rPh sb="2" eb="4">
      <t>ホウモン</t>
    </rPh>
    <rPh sb="4" eb="5">
      <t>ガタ</t>
    </rPh>
    <rPh sb="9" eb="10">
      <t>ヒ</t>
    </rPh>
    <phoneticPr fontId="2"/>
  </si>
  <si>
    <t>ロ　訪問型サービス費（サービスA)（Ⅱ）</t>
    <rPh sb="2" eb="4">
      <t>ホウモン</t>
    </rPh>
    <rPh sb="4" eb="5">
      <t>ガタ</t>
    </rPh>
    <rPh sb="9" eb="10">
      <t>ヒ</t>
    </rPh>
    <phoneticPr fontId="2"/>
  </si>
  <si>
    <t>ハ　訪問型サービス費（サービスA)（Ⅲ）</t>
    <rPh sb="2" eb="4">
      <t>ホウモン</t>
    </rPh>
    <rPh sb="4" eb="5">
      <t>ガタ</t>
    </rPh>
    <rPh sb="9" eb="10">
      <t>ヒ</t>
    </rPh>
    <phoneticPr fontId="2"/>
  </si>
  <si>
    <t>ニ　　訪問型サービス費（サービスA)（Ⅳ）</t>
    <phoneticPr fontId="2"/>
  </si>
  <si>
    <t>ホ　訪問型サービス費（サービスA)（Ⅴ）</t>
    <phoneticPr fontId="2"/>
  </si>
  <si>
    <t>ヘ　訪問型サービス費（サービスA)（Ⅵ）</t>
    <phoneticPr fontId="2"/>
  </si>
  <si>
    <t>ト　訪問型サービス費（サービスA)（短時間）</t>
    <rPh sb="18" eb="21">
      <t>タンジカン</t>
    </rPh>
    <phoneticPr fontId="2"/>
  </si>
  <si>
    <t>事業対象者・要支援１・２（週１回程度）</t>
    <rPh sb="0" eb="2">
      <t>ジギョウ</t>
    </rPh>
    <rPh sb="2" eb="5">
      <t>タイショウシャ</t>
    </rPh>
    <rPh sb="6" eb="9">
      <t>ヨウシエン</t>
    </rPh>
    <rPh sb="13" eb="14">
      <t>シュウ</t>
    </rPh>
    <rPh sb="15" eb="16">
      <t>カイ</t>
    </rPh>
    <rPh sb="16" eb="18">
      <t>テイド</t>
    </rPh>
    <phoneticPr fontId="2"/>
  </si>
  <si>
    <t>単位</t>
    <rPh sb="0" eb="2">
      <t>タンイ</t>
    </rPh>
    <phoneticPr fontId="2"/>
  </si>
  <si>
    <t>事業対象者・要支援１・２（週２回程度）</t>
    <rPh sb="0" eb="2">
      <t>ジギョウ</t>
    </rPh>
    <rPh sb="2" eb="5">
      <t>タイショウシャ</t>
    </rPh>
    <rPh sb="6" eb="9">
      <t>ヨウシエン</t>
    </rPh>
    <rPh sb="13" eb="14">
      <t>シュウ</t>
    </rPh>
    <rPh sb="15" eb="16">
      <t>カイ</t>
    </rPh>
    <rPh sb="16" eb="18">
      <t>テイド</t>
    </rPh>
    <phoneticPr fontId="2"/>
  </si>
  <si>
    <t>事業対象者・要支援２（週２回を超える程度）</t>
    <rPh sb="0" eb="2">
      <t>ジギョウ</t>
    </rPh>
    <rPh sb="2" eb="5">
      <t>タイショウシャ</t>
    </rPh>
    <rPh sb="6" eb="9">
      <t>ヨウシエン</t>
    </rPh>
    <rPh sb="11" eb="12">
      <t>シュウ</t>
    </rPh>
    <rPh sb="13" eb="14">
      <t>カイ</t>
    </rPh>
    <rPh sb="15" eb="16">
      <t>コ</t>
    </rPh>
    <rPh sb="18" eb="20">
      <t>テイド</t>
    </rPh>
    <phoneticPr fontId="2"/>
  </si>
  <si>
    <t>事業対象者・要支援１・２（20分未満）</t>
    <rPh sb="0" eb="2">
      <t>ジギョウ</t>
    </rPh>
    <rPh sb="2" eb="5">
      <t>タイショウシャ</t>
    </rPh>
    <rPh sb="6" eb="9">
      <t>ヨウシエン</t>
    </rPh>
    <rPh sb="15" eb="16">
      <t>プン</t>
    </rPh>
    <rPh sb="16" eb="18">
      <t>ミマン</t>
    </rPh>
    <phoneticPr fontId="2"/>
  </si>
  <si>
    <t>※1月の中で全部で4回まで</t>
    <rPh sb="2" eb="3">
      <t>ガツ</t>
    </rPh>
    <rPh sb="4" eb="5">
      <t>ナカ</t>
    </rPh>
    <rPh sb="6" eb="8">
      <t>ゼンブ</t>
    </rPh>
    <rPh sb="10" eb="11">
      <t>カイ</t>
    </rPh>
    <phoneticPr fontId="2"/>
  </si>
  <si>
    <t>※1月の中で全部で5回から8回まで</t>
    <rPh sb="2" eb="3">
      <t>ガツ</t>
    </rPh>
    <rPh sb="4" eb="5">
      <t>ナカ</t>
    </rPh>
    <rPh sb="6" eb="8">
      <t>ゼンブ</t>
    </rPh>
    <rPh sb="10" eb="11">
      <t>カイ</t>
    </rPh>
    <rPh sb="14" eb="15">
      <t>カイ</t>
    </rPh>
    <phoneticPr fontId="2"/>
  </si>
  <si>
    <t>※1月の中で全部で9回から22回まで</t>
    <rPh sb="2" eb="3">
      <t>ガツ</t>
    </rPh>
    <rPh sb="4" eb="5">
      <t>ナカ</t>
    </rPh>
    <rPh sb="6" eb="8">
      <t>ゼンブ</t>
    </rPh>
    <rPh sb="10" eb="11">
      <t>カイ</t>
    </rPh>
    <rPh sb="15" eb="16">
      <t>カイ</t>
    </rPh>
    <phoneticPr fontId="2"/>
  </si>
  <si>
    <t>※1月につき22回まで</t>
    <rPh sb="2" eb="3">
      <t>ガツ</t>
    </rPh>
    <rPh sb="8" eb="9">
      <t>カイ</t>
    </rPh>
    <phoneticPr fontId="2"/>
  </si>
  <si>
    <t>訪問型サービスA短時間・同一・１割</t>
    <rPh sb="8" eb="11">
      <t>タンジカン</t>
    </rPh>
    <rPh sb="12" eb="14">
      <t>ドウイツ</t>
    </rPh>
    <rPh sb="16" eb="17">
      <t>ワリ</t>
    </rPh>
    <phoneticPr fontId="2"/>
  </si>
  <si>
    <t>訪問型サービスA特別地域加算</t>
    <rPh sb="0" eb="2">
      <t>ホウモン</t>
    </rPh>
    <rPh sb="2" eb="3">
      <t>ガタ</t>
    </rPh>
    <rPh sb="8" eb="10">
      <t>トクベツ</t>
    </rPh>
    <rPh sb="10" eb="12">
      <t>チイキ</t>
    </rPh>
    <rPh sb="12" eb="14">
      <t>カサン</t>
    </rPh>
    <phoneticPr fontId="2"/>
  </si>
  <si>
    <t>訪問型サービスA小規模事業所加算</t>
    <rPh sb="0" eb="2">
      <t>ホウモン</t>
    </rPh>
    <rPh sb="2" eb="3">
      <t>ガタ</t>
    </rPh>
    <rPh sb="8" eb="11">
      <t>ショウキボ</t>
    </rPh>
    <rPh sb="11" eb="14">
      <t>ジギョウショ</t>
    </rPh>
    <rPh sb="14" eb="16">
      <t>カサン</t>
    </rPh>
    <phoneticPr fontId="2"/>
  </si>
  <si>
    <t>訪問型サービス初回加算</t>
    <rPh sb="0" eb="2">
      <t>ホウモン</t>
    </rPh>
    <rPh sb="2" eb="3">
      <t>ガタ</t>
    </rPh>
    <rPh sb="7" eb="9">
      <t>ショカイ</t>
    </rPh>
    <rPh sb="9" eb="11">
      <t>カサン</t>
    </rPh>
    <phoneticPr fontId="2"/>
  </si>
  <si>
    <t>訪問型サービス生活機能向上加算</t>
    <rPh sb="0" eb="2">
      <t>ホウモン</t>
    </rPh>
    <rPh sb="2" eb="3">
      <t>ガタ</t>
    </rPh>
    <rPh sb="7" eb="9">
      <t>セイカツ</t>
    </rPh>
    <rPh sb="9" eb="11">
      <t>キノウ</t>
    </rPh>
    <rPh sb="11" eb="13">
      <t>コウジョウ</t>
    </rPh>
    <rPh sb="13" eb="15">
      <t>カサン</t>
    </rPh>
    <phoneticPr fontId="2"/>
  </si>
  <si>
    <t>訪問型サービスA特別地域加算日割</t>
    <rPh sb="0" eb="2">
      <t>ホウモン</t>
    </rPh>
    <rPh sb="2" eb="3">
      <t>ガタ</t>
    </rPh>
    <rPh sb="8" eb="10">
      <t>トクベツ</t>
    </rPh>
    <rPh sb="10" eb="12">
      <t>チイキ</t>
    </rPh>
    <rPh sb="12" eb="14">
      <t>カサン</t>
    </rPh>
    <rPh sb="14" eb="16">
      <t>ヒワ</t>
    </rPh>
    <phoneticPr fontId="2"/>
  </si>
  <si>
    <t>訪問型サービスA山間地域等提供加算</t>
    <rPh sb="0" eb="2">
      <t>ホウモン</t>
    </rPh>
    <rPh sb="2" eb="3">
      <t>ガタ</t>
    </rPh>
    <rPh sb="8" eb="10">
      <t>サンカン</t>
    </rPh>
    <rPh sb="10" eb="12">
      <t>チイキ</t>
    </rPh>
    <rPh sb="12" eb="13">
      <t>トウ</t>
    </rPh>
    <rPh sb="13" eb="15">
      <t>テイキョウ</t>
    </rPh>
    <rPh sb="15" eb="17">
      <t>カサン</t>
    </rPh>
    <phoneticPr fontId="2"/>
  </si>
  <si>
    <t>訪問型サービスA小規模事業所加算日割</t>
    <rPh sb="0" eb="2">
      <t>ホウモン</t>
    </rPh>
    <rPh sb="2" eb="3">
      <t>ガタ</t>
    </rPh>
    <rPh sb="8" eb="11">
      <t>ショウキボ</t>
    </rPh>
    <rPh sb="11" eb="14">
      <t>ジギョウショ</t>
    </rPh>
    <rPh sb="14" eb="16">
      <t>カサン</t>
    </rPh>
    <phoneticPr fontId="2"/>
  </si>
  <si>
    <t>訪問型サービスA山間地域等提供加算日割</t>
    <rPh sb="0" eb="2">
      <t>ホウモン</t>
    </rPh>
    <rPh sb="2" eb="3">
      <t>ガタ</t>
    </rPh>
    <rPh sb="8" eb="10">
      <t>サンカン</t>
    </rPh>
    <rPh sb="10" eb="12">
      <t>チイキ</t>
    </rPh>
    <rPh sb="12" eb="13">
      <t>トウ</t>
    </rPh>
    <rPh sb="13" eb="15">
      <t>テイキョウ</t>
    </rPh>
    <rPh sb="15" eb="17">
      <t>カサン</t>
    </rPh>
    <phoneticPr fontId="2"/>
  </si>
  <si>
    <t>訪問型サービスA特別地域加算回数</t>
    <rPh sb="0" eb="2">
      <t>ホウモン</t>
    </rPh>
    <rPh sb="2" eb="3">
      <t>ガタ</t>
    </rPh>
    <rPh sb="8" eb="10">
      <t>トクベツ</t>
    </rPh>
    <rPh sb="10" eb="12">
      <t>チイキ</t>
    </rPh>
    <rPh sb="12" eb="14">
      <t>カサン</t>
    </rPh>
    <rPh sb="14" eb="16">
      <t>カイスウ</t>
    </rPh>
    <phoneticPr fontId="2"/>
  </si>
  <si>
    <t>訪問型サービスA小規模事業所加算回数</t>
    <rPh sb="0" eb="2">
      <t>ホウモン</t>
    </rPh>
    <rPh sb="2" eb="3">
      <t>ガタ</t>
    </rPh>
    <rPh sb="8" eb="11">
      <t>ショウキボ</t>
    </rPh>
    <rPh sb="11" eb="14">
      <t>ジギョウショ</t>
    </rPh>
    <rPh sb="14" eb="16">
      <t>カサン</t>
    </rPh>
    <phoneticPr fontId="2"/>
  </si>
  <si>
    <t>訪問型サービスA山間地域等提供加算回数</t>
    <rPh sb="0" eb="2">
      <t>ホウモン</t>
    </rPh>
    <rPh sb="2" eb="3">
      <t>ガタ</t>
    </rPh>
    <rPh sb="8" eb="10">
      <t>サンカン</t>
    </rPh>
    <rPh sb="10" eb="12">
      <t>チイキ</t>
    </rPh>
    <rPh sb="12" eb="13">
      <t>トウ</t>
    </rPh>
    <rPh sb="13" eb="15">
      <t>テイキョウ</t>
    </rPh>
    <rPh sb="15" eb="17">
      <t>カサン</t>
    </rPh>
    <phoneticPr fontId="2"/>
  </si>
  <si>
    <t>特別地域加算</t>
    <rPh sb="0" eb="2">
      <t>トクベツ</t>
    </rPh>
    <rPh sb="2" eb="4">
      <t>チイキ</t>
    </rPh>
    <rPh sb="4" eb="6">
      <t>カサン</t>
    </rPh>
    <phoneticPr fontId="2"/>
  </si>
  <si>
    <t>中山間地域における小規模事業所加算</t>
    <rPh sb="0" eb="1">
      <t>チュウ</t>
    </rPh>
    <rPh sb="1" eb="3">
      <t>サンカン</t>
    </rPh>
    <rPh sb="3" eb="5">
      <t>チイキ</t>
    </rPh>
    <rPh sb="9" eb="12">
      <t>ショウキボ</t>
    </rPh>
    <rPh sb="12" eb="15">
      <t>ジギョウショ</t>
    </rPh>
    <rPh sb="15" eb="17">
      <t>カサン</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</si>
  <si>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</si>
  <si>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チ　初回加算</t>
    <rPh sb="2" eb="4">
      <t>ショカイ</t>
    </rPh>
    <rPh sb="4" eb="6">
      <t>カサン</t>
    </rPh>
    <phoneticPr fontId="2"/>
  </si>
  <si>
    <t>リ　生活機能向上連携加算</t>
    <rPh sb="2" eb="4">
      <t>セイカツ</t>
    </rPh>
    <rPh sb="4" eb="6">
      <t>キノウ</t>
    </rPh>
    <rPh sb="6" eb="8">
      <t>コウジョウ</t>
    </rPh>
    <rPh sb="8" eb="10">
      <t>レンケイ</t>
    </rPh>
    <rPh sb="10" eb="12">
      <t>カサン</t>
    </rPh>
    <phoneticPr fontId="2"/>
  </si>
  <si>
    <t>ヌ　介護職員処遇改善加算</t>
    <rPh sb="2" eb="4">
      <t>カイゴ</t>
    </rPh>
    <rPh sb="4" eb="6">
      <t>ショクイン</t>
    </rPh>
    <rPh sb="6" eb="8">
      <t>ショグウ</t>
    </rPh>
    <rPh sb="8" eb="10">
      <t>カイゼン</t>
    </rPh>
    <rPh sb="10" eb="12">
      <t>カサン</t>
    </rPh>
    <phoneticPr fontId="2"/>
  </si>
  <si>
    <t>1回につき</t>
    <rPh sb="1" eb="2">
      <t>カイ</t>
    </rPh>
    <phoneticPr fontId="2"/>
  </si>
  <si>
    <t>加算</t>
    <rPh sb="0" eb="2">
      <t>カサン</t>
    </rPh>
    <phoneticPr fontId="2"/>
  </si>
  <si>
    <t>単位加算</t>
    <rPh sb="0" eb="2">
      <t>タンイ</t>
    </rPh>
    <rPh sb="2" eb="4">
      <t>カサン</t>
    </rPh>
    <phoneticPr fontId="2"/>
  </si>
  <si>
    <t>所定単位数の</t>
    <rPh sb="0" eb="2">
      <t>ショテイ</t>
    </rPh>
    <rPh sb="2" eb="5">
      <t>タンイスウ</t>
    </rPh>
    <phoneticPr fontId="2"/>
  </si>
  <si>
    <t>86/1000</t>
    <phoneticPr fontId="2"/>
  </si>
  <si>
    <t>48/1000</t>
    <phoneticPr fontId="2"/>
  </si>
  <si>
    <t>(2)で算定した単位数の</t>
    <rPh sb="4" eb="6">
      <t>サンテイ</t>
    </rPh>
    <rPh sb="8" eb="11">
      <t>タンイスウ</t>
    </rPh>
    <phoneticPr fontId="2"/>
  </si>
  <si>
    <t>(1)介護職員処遇改善加算（Ⅰ）</t>
    <rPh sb="3" eb="5">
      <t>カイゴ</t>
    </rPh>
    <rPh sb="5" eb="7">
      <t>ショクイン</t>
    </rPh>
    <rPh sb="7" eb="9">
      <t>ショグウ</t>
    </rPh>
    <rPh sb="9" eb="11">
      <t>カイゼン</t>
    </rPh>
    <rPh sb="11" eb="13">
      <t>カサン</t>
    </rPh>
    <phoneticPr fontId="2"/>
  </si>
  <si>
    <t>(2)介護職員処遇改善加算（Ⅱ）</t>
    <rPh sb="3" eb="5">
      <t>カイゴ</t>
    </rPh>
    <rPh sb="5" eb="7">
      <t>ショクイン</t>
    </rPh>
    <rPh sb="7" eb="9">
      <t>ショグウ</t>
    </rPh>
    <rPh sb="9" eb="11">
      <t>カイゼン</t>
    </rPh>
    <rPh sb="11" eb="13">
      <t>カサン</t>
    </rPh>
    <phoneticPr fontId="2"/>
  </si>
  <si>
    <t>(3)介護職員処遇改善加算（Ⅲ）</t>
    <rPh sb="3" eb="5">
      <t>カイゴ</t>
    </rPh>
    <rPh sb="5" eb="7">
      <t>ショクイン</t>
    </rPh>
    <rPh sb="7" eb="9">
      <t>ショグウ</t>
    </rPh>
    <rPh sb="9" eb="11">
      <t>カイゼン</t>
    </rPh>
    <rPh sb="11" eb="13">
      <t>カサン</t>
    </rPh>
    <phoneticPr fontId="2"/>
  </si>
  <si>
    <t>(4)介護職員処遇改善加算（Ⅳ）</t>
    <rPh sb="3" eb="5">
      <t>カイゴ</t>
    </rPh>
    <rPh sb="5" eb="7">
      <t>ショクイン</t>
    </rPh>
    <rPh sb="7" eb="9">
      <t>ショグウ</t>
    </rPh>
    <rPh sb="9" eb="11">
      <t>カイゼン</t>
    </rPh>
    <rPh sb="11" eb="13">
      <t>カサン</t>
    </rPh>
    <phoneticPr fontId="2"/>
  </si>
  <si>
    <t>1回につき</t>
    <phoneticPr fontId="2"/>
  </si>
  <si>
    <t>同一の建物等※1 ×90%</t>
    <rPh sb="0" eb="2">
      <t>ドウイツ</t>
    </rPh>
    <rPh sb="3" eb="5">
      <t>タテモノ</t>
    </rPh>
    <rPh sb="5" eb="6">
      <t>トウ</t>
    </rPh>
    <phoneticPr fontId="2"/>
  </si>
  <si>
    <t>※1　事務所と同一建物の利用者又はこれ以外の同一建物の利用者20人以上にサービスを行う場合</t>
    <rPh sb="3" eb="5">
      <t>ジム</t>
    </rPh>
    <rPh sb="5" eb="6">
      <t>ショ</t>
    </rPh>
    <rPh sb="7" eb="9">
      <t>ドウイツ</t>
    </rPh>
    <rPh sb="9" eb="11">
      <t>タテモノ</t>
    </rPh>
    <rPh sb="12" eb="15">
      <t>リヨウシャ</t>
    </rPh>
    <rPh sb="15" eb="16">
      <t>マタ</t>
    </rPh>
    <rPh sb="19" eb="21">
      <t>イガイ</t>
    </rPh>
    <rPh sb="22" eb="24">
      <t>ドウイツ</t>
    </rPh>
    <rPh sb="24" eb="26">
      <t>タテモノ</t>
    </rPh>
    <rPh sb="27" eb="30">
      <t>リヨウシャ</t>
    </rPh>
    <rPh sb="32" eb="35">
      <t>ニンイジョウ</t>
    </rPh>
    <rPh sb="41" eb="42">
      <t>オコナ</t>
    </rPh>
    <rPh sb="43" eb="45">
      <t>バアイ</t>
    </rPh>
    <phoneticPr fontId="2"/>
  </si>
  <si>
    <t>訪問型サービスAⅠ・２割</t>
    <phoneticPr fontId="2"/>
  </si>
  <si>
    <t>訪問型サービスAⅠ・同一・２割</t>
    <rPh sb="10" eb="12">
      <t>ドウイツ</t>
    </rPh>
    <phoneticPr fontId="2"/>
  </si>
  <si>
    <t>訪問型サービスAⅠ・日割・２割</t>
    <rPh sb="10" eb="12">
      <t>ヒワ</t>
    </rPh>
    <phoneticPr fontId="2"/>
  </si>
  <si>
    <t>訪問型サービスAⅠ・日割・同一・２割</t>
    <rPh sb="10" eb="12">
      <t>ヒワ</t>
    </rPh>
    <rPh sb="13" eb="15">
      <t>ドウイツ</t>
    </rPh>
    <phoneticPr fontId="2"/>
  </si>
  <si>
    <t>訪問型サービスAⅡ・２割</t>
    <phoneticPr fontId="2"/>
  </si>
  <si>
    <t>訪問型サービスAⅡ・同一・２割</t>
    <rPh sb="10" eb="12">
      <t>ドウイツ</t>
    </rPh>
    <phoneticPr fontId="2"/>
  </si>
  <si>
    <t>訪問型サービスAⅡ・日割・２割</t>
    <rPh sb="10" eb="12">
      <t>ヒワリ</t>
    </rPh>
    <phoneticPr fontId="2"/>
  </si>
  <si>
    <t>訪問型サービスAⅡ・日割・同一・２割</t>
    <rPh sb="10" eb="12">
      <t>ヒワリ</t>
    </rPh>
    <rPh sb="13" eb="15">
      <t>ドウイツ</t>
    </rPh>
    <phoneticPr fontId="2"/>
  </si>
  <si>
    <t>訪問型サービスAⅢ・２割</t>
    <phoneticPr fontId="2"/>
  </si>
  <si>
    <t>訪問型サービスAⅢ・同一・２割</t>
    <rPh sb="10" eb="12">
      <t>ドウイツ</t>
    </rPh>
    <phoneticPr fontId="2"/>
  </si>
  <si>
    <t>訪問型サービスAⅢ・日割・２割</t>
    <rPh sb="10" eb="12">
      <t>ヒワリ</t>
    </rPh>
    <phoneticPr fontId="2"/>
  </si>
  <si>
    <t>訪問型サービスAⅢ・日割・同一・２割</t>
    <rPh sb="10" eb="12">
      <t>ヒワリ</t>
    </rPh>
    <rPh sb="13" eb="15">
      <t>ドウイツ</t>
    </rPh>
    <phoneticPr fontId="2"/>
  </si>
  <si>
    <t>訪問型サービスAⅣ・２割</t>
    <phoneticPr fontId="2"/>
  </si>
  <si>
    <t>訪問型サービスAⅣ・同一・２割</t>
    <rPh sb="10" eb="12">
      <t>ドウイツ</t>
    </rPh>
    <phoneticPr fontId="2"/>
  </si>
  <si>
    <t>訪問型サービスAⅤ・２割</t>
    <phoneticPr fontId="2"/>
  </si>
  <si>
    <t>訪問型サービスAⅤ・同一・２割</t>
    <rPh sb="10" eb="12">
      <t>ドウイツ</t>
    </rPh>
    <phoneticPr fontId="2"/>
  </si>
  <si>
    <t>訪問型サービスAⅥ・２割</t>
    <phoneticPr fontId="2"/>
  </si>
  <si>
    <t>訪問型サービスAⅥ・同一・２割</t>
    <rPh sb="10" eb="12">
      <t>ドウイツ</t>
    </rPh>
    <phoneticPr fontId="2"/>
  </si>
  <si>
    <t>訪問型サービスA短時間・２割</t>
    <rPh sb="8" eb="11">
      <t>タンジカン</t>
    </rPh>
    <phoneticPr fontId="2"/>
  </si>
  <si>
    <t>訪問型サービスA短時間・同一・２割</t>
    <rPh sb="8" eb="11">
      <t>タンジカン</t>
    </rPh>
    <rPh sb="12" eb="14">
      <t>ドウイツ</t>
    </rPh>
    <phoneticPr fontId="2"/>
  </si>
  <si>
    <t>３　訪問型サービス（独自／定率）サービスコード表</t>
    <rPh sb="10" eb="12">
      <t>ドクジ</t>
    </rPh>
    <rPh sb="13" eb="15">
      <t>テイリツ</t>
    </rPh>
    <rPh sb="23" eb="24">
      <t>ヒョウ</t>
    </rPh>
    <phoneticPr fontId="2"/>
  </si>
  <si>
    <t>ニ　訪問型サービス費（サービスA)（Ⅳ）</t>
    <phoneticPr fontId="2"/>
  </si>
  <si>
    <t>90%　加算</t>
    <rPh sb="4" eb="6">
      <t>カサン</t>
    </rPh>
    <phoneticPr fontId="2"/>
  </si>
  <si>
    <t>80%　加算</t>
    <rPh sb="4" eb="6">
      <t>カサン</t>
    </rPh>
    <phoneticPr fontId="2"/>
  </si>
  <si>
    <t>(1)介護職員処遇改善加算（Ⅰ）　　　　　　　　　所定単位数の</t>
    <rPh sb="3" eb="5">
      <t>カイゴ</t>
    </rPh>
    <rPh sb="5" eb="7">
      <t>ショクイン</t>
    </rPh>
    <rPh sb="7" eb="9">
      <t>ショグウ</t>
    </rPh>
    <rPh sb="9" eb="11">
      <t>カイゼン</t>
    </rPh>
    <rPh sb="11" eb="13">
      <t>カサン</t>
    </rPh>
    <phoneticPr fontId="2"/>
  </si>
  <si>
    <t>(2)介護職員処遇改善加算（Ⅱ）　　　　　　　　　所定単位数の</t>
    <rPh sb="3" eb="5">
      <t>カイゴ</t>
    </rPh>
    <rPh sb="5" eb="7">
      <t>ショクイン</t>
    </rPh>
    <rPh sb="7" eb="9">
      <t>ショグウ</t>
    </rPh>
    <rPh sb="9" eb="11">
      <t>カイゼン</t>
    </rPh>
    <rPh sb="11" eb="13">
      <t>カサン</t>
    </rPh>
    <phoneticPr fontId="2"/>
  </si>
  <si>
    <t>A2</t>
    <phoneticPr fontId="2"/>
  </si>
  <si>
    <t>訪問型独自サービスⅠ</t>
  </si>
  <si>
    <t>訪問型独自サービスⅠ日割</t>
    <rPh sb="10" eb="12">
      <t>ヒワ</t>
    </rPh>
    <phoneticPr fontId="2"/>
  </si>
  <si>
    <t>訪問型独自サービスⅡ</t>
  </si>
  <si>
    <t>訪問型独自サービスⅡ日割</t>
    <rPh sb="10" eb="12">
      <t>ヒワリ</t>
    </rPh>
    <phoneticPr fontId="2"/>
  </si>
  <si>
    <t>訪問型独自サービスⅢ</t>
  </si>
  <si>
    <t>訪問型独自サービスⅢ日割</t>
    <rPh sb="10" eb="12">
      <t>ヒワリ</t>
    </rPh>
    <phoneticPr fontId="2"/>
  </si>
  <si>
    <t>訪問型独自サービスⅣ</t>
  </si>
  <si>
    <t>訪問型独自サービスⅤ</t>
  </si>
  <si>
    <t>訪問型独自サービスⅥ</t>
  </si>
  <si>
    <t>訪問型独自サービス短時間</t>
    <rPh sb="9" eb="12">
      <t>タンジカン</t>
    </rPh>
    <phoneticPr fontId="2"/>
  </si>
  <si>
    <t>訪問型独自サービス特別地域加算</t>
    <rPh sb="9" eb="11">
      <t>トクベツ</t>
    </rPh>
    <rPh sb="11" eb="13">
      <t>チイキ</t>
    </rPh>
    <rPh sb="13" eb="15">
      <t>カサン</t>
    </rPh>
    <phoneticPr fontId="2"/>
  </si>
  <si>
    <t>訪問型独自サービス特別地域加算日割</t>
    <rPh sb="9" eb="11">
      <t>トクベツ</t>
    </rPh>
    <rPh sb="11" eb="13">
      <t>チイキ</t>
    </rPh>
    <rPh sb="13" eb="15">
      <t>カサン</t>
    </rPh>
    <rPh sb="15" eb="17">
      <t>ヒワ</t>
    </rPh>
    <phoneticPr fontId="2"/>
  </si>
  <si>
    <t>訪問型独自サービス特別地域加算回数</t>
    <rPh sb="9" eb="11">
      <t>トクベツ</t>
    </rPh>
    <rPh sb="11" eb="13">
      <t>チイキ</t>
    </rPh>
    <rPh sb="13" eb="15">
      <t>カサン</t>
    </rPh>
    <rPh sb="15" eb="17">
      <t>カイスウ</t>
    </rPh>
    <phoneticPr fontId="2"/>
  </si>
  <si>
    <t>訪問型独自サービス小規模事業所加算</t>
    <rPh sb="9" eb="12">
      <t>ショウキボ</t>
    </rPh>
    <rPh sb="12" eb="15">
      <t>ジギョウショ</t>
    </rPh>
    <rPh sb="15" eb="17">
      <t>カサン</t>
    </rPh>
    <phoneticPr fontId="2"/>
  </si>
  <si>
    <t>訪問型独自サービス小規模事業所加算日割</t>
    <rPh sb="9" eb="12">
      <t>ショウキボ</t>
    </rPh>
    <rPh sb="12" eb="15">
      <t>ジギョウショ</t>
    </rPh>
    <rPh sb="15" eb="17">
      <t>カサン</t>
    </rPh>
    <phoneticPr fontId="2"/>
  </si>
  <si>
    <t>訪問型独自サービス小規模事業所加算回数</t>
    <rPh sb="9" eb="12">
      <t>ショウキボ</t>
    </rPh>
    <rPh sb="12" eb="15">
      <t>ジギョウショ</t>
    </rPh>
    <rPh sb="15" eb="17">
      <t>カサン</t>
    </rPh>
    <phoneticPr fontId="2"/>
  </si>
  <si>
    <t>訪問型独自サービス山間地域等提供加算</t>
    <rPh sb="9" eb="11">
      <t>サンカン</t>
    </rPh>
    <rPh sb="11" eb="13">
      <t>チイキ</t>
    </rPh>
    <rPh sb="13" eb="14">
      <t>トウ</t>
    </rPh>
    <rPh sb="14" eb="16">
      <t>テイキョウ</t>
    </rPh>
    <rPh sb="16" eb="18">
      <t>カサン</t>
    </rPh>
    <phoneticPr fontId="2"/>
  </si>
  <si>
    <t>訪問型独自サービス山間地域等提供加算日割</t>
    <rPh sb="9" eb="11">
      <t>サンカン</t>
    </rPh>
    <rPh sb="11" eb="13">
      <t>チイキ</t>
    </rPh>
    <rPh sb="13" eb="14">
      <t>トウ</t>
    </rPh>
    <rPh sb="14" eb="16">
      <t>テイキョウ</t>
    </rPh>
    <rPh sb="16" eb="18">
      <t>カサン</t>
    </rPh>
    <phoneticPr fontId="2"/>
  </si>
  <si>
    <t>訪問型独自サービス山間地域等提供加算回数</t>
    <rPh sb="9" eb="11">
      <t>サンカン</t>
    </rPh>
    <rPh sb="11" eb="13">
      <t>チイキ</t>
    </rPh>
    <rPh sb="13" eb="14">
      <t>トウ</t>
    </rPh>
    <rPh sb="14" eb="16">
      <t>テイキョウ</t>
    </rPh>
    <rPh sb="16" eb="18">
      <t>カサン</t>
    </rPh>
    <phoneticPr fontId="2"/>
  </si>
  <si>
    <t>訪問型独自サービス初回加算</t>
    <rPh sb="9" eb="11">
      <t>ショカイ</t>
    </rPh>
    <rPh sb="11" eb="13">
      <t>カサン</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</si>
  <si>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</si>
  <si>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</si>
  <si>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</si>
  <si>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</si>
  <si>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イ　訪問型サービス費(独自)（Ⅰ）</t>
    <rPh sb="2" eb="4">
      <t>ホウモン</t>
    </rPh>
    <rPh sb="4" eb="5">
      <t>ガタ</t>
    </rPh>
    <rPh sb="9" eb="10">
      <t>ヒ</t>
    </rPh>
    <phoneticPr fontId="2"/>
  </si>
  <si>
    <t>ロ　訪問型サービス費(独自)（Ⅱ）</t>
    <rPh sb="2" eb="4">
      <t>ホウモン</t>
    </rPh>
    <rPh sb="4" eb="5">
      <t>ガタ</t>
    </rPh>
    <rPh sb="9" eb="10">
      <t>ヒ</t>
    </rPh>
    <phoneticPr fontId="2"/>
  </si>
  <si>
    <t>ハ　訪問型サービス費(独自)（Ⅲ）</t>
    <rPh sb="2" eb="4">
      <t>ホウモン</t>
    </rPh>
    <rPh sb="4" eb="5">
      <t>ガタ</t>
    </rPh>
    <rPh sb="9" eb="10">
      <t>ヒ</t>
    </rPh>
    <phoneticPr fontId="2"/>
  </si>
  <si>
    <t>ニ　訪問型サービス費(独自)（Ⅳ）</t>
  </si>
  <si>
    <t>ホ　訪問型サービス費(独自)（Ⅴ）</t>
  </si>
  <si>
    <t>ト　訪問型サービス費(独自)（短時間）</t>
    <rPh sb="15" eb="18">
      <t>タンジカン</t>
    </rPh>
    <phoneticPr fontId="2"/>
  </si>
  <si>
    <t>利用者負担率３割の場合</t>
    <rPh sb="0" eb="3">
      <t>リヨウシャ</t>
    </rPh>
    <rPh sb="3" eb="5">
      <t>フタン</t>
    </rPh>
    <rPh sb="5" eb="6">
      <t>リツ</t>
    </rPh>
    <rPh sb="7" eb="8">
      <t>ワリ</t>
    </rPh>
    <rPh sb="9" eb="11">
      <t>バアイ</t>
    </rPh>
    <phoneticPr fontId="2"/>
  </si>
  <si>
    <t>訪問型サービスAⅠ・３割</t>
    <phoneticPr fontId="2"/>
  </si>
  <si>
    <t>訪問型サービスAⅠ・同一・３割</t>
    <rPh sb="10" eb="12">
      <t>ドウイツ</t>
    </rPh>
    <phoneticPr fontId="2"/>
  </si>
  <si>
    <t>訪問型サービスAⅠ・日割・３割</t>
    <rPh sb="10" eb="12">
      <t>ヒワ</t>
    </rPh>
    <phoneticPr fontId="2"/>
  </si>
  <si>
    <t>訪問型サービスAⅠ・日割・同一・３割</t>
    <rPh sb="10" eb="12">
      <t>ヒワ</t>
    </rPh>
    <rPh sb="13" eb="15">
      <t>ドウイツ</t>
    </rPh>
    <phoneticPr fontId="2"/>
  </si>
  <si>
    <t>訪問型サービスAⅡ・３割</t>
    <phoneticPr fontId="2"/>
  </si>
  <si>
    <t>訪問型サービスAⅡ・同一・３割</t>
    <rPh sb="10" eb="12">
      <t>ドウイツ</t>
    </rPh>
    <phoneticPr fontId="2"/>
  </si>
  <si>
    <t>訪問型サービスAⅡ・日割・３割</t>
    <rPh sb="10" eb="12">
      <t>ヒワリ</t>
    </rPh>
    <phoneticPr fontId="2"/>
  </si>
  <si>
    <t>訪問型サービスAⅡ・日割・同一・３割</t>
    <rPh sb="10" eb="12">
      <t>ヒワリ</t>
    </rPh>
    <rPh sb="13" eb="15">
      <t>ドウイツ</t>
    </rPh>
    <phoneticPr fontId="2"/>
  </si>
  <si>
    <t>訪問型サービスAⅣ・３割</t>
    <phoneticPr fontId="2"/>
  </si>
  <si>
    <t>訪問型サービスAⅣ・同一・３割</t>
    <rPh sb="10" eb="12">
      <t>ドウイツ</t>
    </rPh>
    <phoneticPr fontId="2"/>
  </si>
  <si>
    <t>訪問型サービスAⅤ・３割</t>
    <phoneticPr fontId="2"/>
  </si>
  <si>
    <t>訪問型サービスAⅤ・同一・３割</t>
    <rPh sb="10" eb="12">
      <t>ドウイツ</t>
    </rPh>
    <phoneticPr fontId="2"/>
  </si>
  <si>
    <t>訪問型サービスAⅥ・３割</t>
    <phoneticPr fontId="2"/>
  </si>
  <si>
    <t>訪問型サービスAⅥ・同一・３割</t>
    <rPh sb="10" eb="12">
      <t>ドウイツ</t>
    </rPh>
    <phoneticPr fontId="2"/>
  </si>
  <si>
    <t>看護・介護職員
が欠員の場合
×　70%</t>
    <rPh sb="0" eb="2">
      <t>カンゴ</t>
    </rPh>
    <rPh sb="3" eb="5">
      <t>カイゴ</t>
    </rPh>
    <rPh sb="5" eb="7">
      <t>ショクイン</t>
    </rPh>
    <rPh sb="9" eb="11">
      <t>ケツイン</t>
    </rPh>
    <rPh sb="12" eb="14">
      <t>バアイ</t>
    </rPh>
    <phoneticPr fontId="2"/>
  </si>
  <si>
    <t>　看護・介護職員が欠員の場合</t>
    <rPh sb="1" eb="3">
      <t>カンゴ</t>
    </rPh>
    <rPh sb="4" eb="6">
      <t>カイゴ</t>
    </rPh>
    <rPh sb="6" eb="8">
      <t>ショクイン</t>
    </rPh>
    <rPh sb="9" eb="11">
      <t>ケツイン</t>
    </rPh>
    <rPh sb="12" eb="14">
      <t>バアイ</t>
    </rPh>
    <phoneticPr fontId="2"/>
  </si>
  <si>
    <t>A6</t>
    <phoneticPr fontId="2"/>
  </si>
  <si>
    <t>イ　通所型サービス
費（独自）</t>
    <rPh sb="2" eb="4">
      <t>ツウショ</t>
    </rPh>
    <rPh sb="4" eb="5">
      <t>ガタ</t>
    </rPh>
    <rPh sb="10" eb="11">
      <t>ヒ</t>
    </rPh>
    <phoneticPr fontId="2"/>
  </si>
  <si>
    <t>通所型独自サービス１</t>
  </si>
  <si>
    <t>通所型独自サービス１日割</t>
    <rPh sb="10" eb="12">
      <t>ヒワ</t>
    </rPh>
    <phoneticPr fontId="2"/>
  </si>
  <si>
    <t>通所型独自サービス２</t>
  </si>
  <si>
    <t>通所型独自サービス２日割</t>
    <rPh sb="10" eb="12">
      <t>ヒワ</t>
    </rPh>
    <phoneticPr fontId="2"/>
  </si>
  <si>
    <t>通所型独自サービス１回数</t>
    <rPh sb="10" eb="12">
      <t>カイスウ</t>
    </rPh>
    <phoneticPr fontId="2"/>
  </si>
  <si>
    <t>通所型独自サービス２回数</t>
    <rPh sb="10" eb="12">
      <t>カイスウ</t>
    </rPh>
    <phoneticPr fontId="2"/>
  </si>
  <si>
    <t>通所型独自サービス中山間地域等提供加算</t>
    <rPh sb="9" eb="10">
      <t>チュウ</t>
    </rPh>
    <rPh sb="10" eb="12">
      <t>サンカン</t>
    </rPh>
    <rPh sb="12" eb="14">
      <t>チイキ</t>
    </rPh>
    <rPh sb="14" eb="15">
      <t>トウ</t>
    </rPh>
    <rPh sb="15" eb="17">
      <t>テイキョウ</t>
    </rPh>
    <rPh sb="17" eb="19">
      <t>カサン</t>
    </rPh>
    <phoneticPr fontId="2"/>
  </si>
  <si>
    <t>通所型独自サービス中山間地域等加算日割</t>
    <rPh sb="9" eb="10">
      <t>チュウ</t>
    </rPh>
    <rPh sb="10" eb="12">
      <t>サンカン</t>
    </rPh>
    <rPh sb="12" eb="14">
      <t>チイキ</t>
    </rPh>
    <rPh sb="14" eb="15">
      <t>トウ</t>
    </rPh>
    <rPh sb="15" eb="17">
      <t>カサン</t>
    </rPh>
    <rPh sb="17" eb="19">
      <t>ヒワ</t>
    </rPh>
    <phoneticPr fontId="2"/>
  </si>
  <si>
    <t>通所型独自サービス中山間地域等加算回数</t>
    <rPh sb="9" eb="10">
      <t>チュウ</t>
    </rPh>
    <rPh sb="10" eb="12">
      <t>サンカン</t>
    </rPh>
    <rPh sb="12" eb="14">
      <t>チイキ</t>
    </rPh>
    <rPh sb="14" eb="15">
      <t>トウ</t>
    </rPh>
    <rPh sb="15" eb="17">
      <t>カサン</t>
    </rPh>
    <rPh sb="17" eb="19">
      <t>カイスウ</t>
    </rPh>
    <phoneticPr fontId="2"/>
  </si>
  <si>
    <t>通所型独自サービス若年性認知症受入加算</t>
    <rPh sb="17" eb="19">
      <t>カサン</t>
    </rPh>
    <phoneticPr fontId="2"/>
  </si>
  <si>
    <t>通所型独自サービス同一建物減算１</t>
    <rPh sb="9" eb="11">
      <t>ドウイツ</t>
    </rPh>
    <rPh sb="11" eb="13">
      <t>タテモノ</t>
    </rPh>
    <rPh sb="13" eb="15">
      <t>ゲンザン</t>
    </rPh>
    <phoneticPr fontId="2"/>
  </si>
  <si>
    <t>通所型独自サービス同一建物減算２</t>
    <rPh sb="9" eb="11">
      <t>ドウイツ</t>
    </rPh>
    <rPh sb="11" eb="13">
      <t>タテモノ</t>
    </rPh>
    <rPh sb="13" eb="15">
      <t>ゲンザン</t>
    </rPh>
    <phoneticPr fontId="2"/>
  </si>
  <si>
    <t>通所型独自サービス運動器機能向上加算</t>
    <rPh sb="9" eb="11">
      <t>ウンドウ</t>
    </rPh>
    <rPh sb="11" eb="12">
      <t>キ</t>
    </rPh>
    <rPh sb="12" eb="14">
      <t>キノウ</t>
    </rPh>
    <rPh sb="14" eb="16">
      <t>コウジョウ</t>
    </rPh>
    <rPh sb="16" eb="18">
      <t>カサン</t>
    </rPh>
    <phoneticPr fontId="2"/>
  </si>
  <si>
    <t>通所型独自サービス栄養改善加算</t>
    <rPh sb="9" eb="11">
      <t>エイヨウ</t>
    </rPh>
    <rPh sb="11" eb="13">
      <t>カイゼン</t>
    </rPh>
    <rPh sb="13" eb="15">
      <t>カサン</t>
    </rPh>
    <phoneticPr fontId="2"/>
  </si>
  <si>
    <t>通所型独自サービス複数サービス実施加算Ⅰ１</t>
    <rPh sb="9" eb="11">
      <t>フクスウ</t>
    </rPh>
    <rPh sb="15" eb="17">
      <t>ジッシ</t>
    </rPh>
    <rPh sb="17" eb="19">
      <t>カサン</t>
    </rPh>
    <phoneticPr fontId="2"/>
  </si>
  <si>
    <t>通所型独自サービス複数サービス実施加算Ⅰ２</t>
    <rPh sb="9" eb="11">
      <t>フクスウ</t>
    </rPh>
    <rPh sb="15" eb="17">
      <t>ジッシ</t>
    </rPh>
    <rPh sb="17" eb="19">
      <t>カサン</t>
    </rPh>
    <phoneticPr fontId="2"/>
  </si>
  <si>
    <t>通所型独自サービス複数サービス実施加算Ⅰ３</t>
    <rPh sb="9" eb="11">
      <t>フクスウ</t>
    </rPh>
    <rPh sb="15" eb="17">
      <t>ジッシ</t>
    </rPh>
    <rPh sb="17" eb="19">
      <t>カサン</t>
    </rPh>
    <phoneticPr fontId="2"/>
  </si>
  <si>
    <t>通所型独自サービス複数サービス実施加算Ⅱ</t>
    <rPh sb="9" eb="11">
      <t>フクスウ</t>
    </rPh>
    <rPh sb="15" eb="17">
      <t>ジッシ</t>
    </rPh>
    <rPh sb="17" eb="19">
      <t>カサン</t>
    </rPh>
    <phoneticPr fontId="2"/>
  </si>
  <si>
    <t>通所型独自サービス事業所評価加算</t>
    <rPh sb="9" eb="12">
      <t>ジギョウショ</t>
    </rPh>
    <rPh sb="12" eb="14">
      <t>ヒョウカ</t>
    </rPh>
    <rPh sb="14" eb="16">
      <t>カサン</t>
    </rPh>
    <phoneticPr fontId="2"/>
  </si>
  <si>
    <t>通所型独自サービス提供体制加算Ⅱ１</t>
    <rPh sb="9" eb="11">
      <t>テイキョウ</t>
    </rPh>
    <rPh sb="11" eb="13">
      <t>タイセイ</t>
    </rPh>
    <rPh sb="13" eb="15">
      <t>カサン</t>
    </rPh>
    <phoneticPr fontId="2"/>
  </si>
  <si>
    <t>通所型独自サービス提供体制加算Ⅱ２</t>
    <rPh sb="9" eb="11">
      <t>テイキョウ</t>
    </rPh>
    <rPh sb="11" eb="13">
      <t>タイセイ</t>
    </rPh>
    <rPh sb="13" eb="15">
      <t>カサン</t>
    </rPh>
    <phoneticPr fontId="2"/>
  </si>
  <si>
    <t>通所型独自サービス処遇改善加算Ⅰ</t>
    <rPh sb="9" eb="11">
      <t>ショグウ</t>
    </rPh>
    <rPh sb="11" eb="13">
      <t>カイゼン</t>
    </rPh>
    <rPh sb="13" eb="15">
      <t>カサン</t>
    </rPh>
    <phoneticPr fontId="2"/>
  </si>
  <si>
    <t>通所型独自サービス処遇改善加算Ⅱ</t>
    <rPh sb="9" eb="11">
      <t>ショグウ</t>
    </rPh>
    <rPh sb="11" eb="13">
      <t>カイゼン</t>
    </rPh>
    <rPh sb="13" eb="15">
      <t>カサン</t>
    </rPh>
    <phoneticPr fontId="2"/>
  </si>
  <si>
    <t>通所型独自サービス処遇改善加算Ⅲ</t>
    <rPh sb="9" eb="11">
      <t>ショグウ</t>
    </rPh>
    <rPh sb="11" eb="13">
      <t>カイゼン</t>
    </rPh>
    <rPh sb="13" eb="15">
      <t>カサン</t>
    </rPh>
    <phoneticPr fontId="2"/>
  </si>
  <si>
    <t>通所型独自サービス処遇改善加算Ⅳ</t>
    <rPh sb="9" eb="11">
      <t>ショグウ</t>
    </rPh>
    <rPh sb="11" eb="13">
      <t>カイゼン</t>
    </rPh>
    <rPh sb="13" eb="15">
      <t>カサン</t>
    </rPh>
    <phoneticPr fontId="2"/>
  </si>
  <si>
    <t>通所型独自サービス１・定超</t>
    <rPh sb="11" eb="12">
      <t>サダム</t>
    </rPh>
    <rPh sb="12" eb="13">
      <t>チョウ</t>
    </rPh>
    <phoneticPr fontId="2"/>
  </si>
  <si>
    <t>通所型独自サービス１日割・定超</t>
    <rPh sb="10" eb="12">
      <t>ヒワ</t>
    </rPh>
    <phoneticPr fontId="2"/>
  </si>
  <si>
    <t>通所型独自サービス２・定超</t>
    <phoneticPr fontId="2"/>
  </si>
  <si>
    <t>通所型独自サービス２日割・定超</t>
    <rPh sb="10" eb="12">
      <t>ヒワ</t>
    </rPh>
    <phoneticPr fontId="2"/>
  </si>
  <si>
    <t>通所型独自サービス１回数・定超</t>
    <rPh sb="10" eb="12">
      <t>カイスウ</t>
    </rPh>
    <phoneticPr fontId="2"/>
  </si>
  <si>
    <t>通所型独自サービス２回数・定超</t>
    <rPh sb="10" eb="12">
      <t>カイスウ</t>
    </rPh>
    <phoneticPr fontId="2"/>
  </si>
  <si>
    <t>通所型独自サービス１・人欠</t>
  </si>
  <si>
    <t>通所型独自サービス１日割・人欠</t>
  </si>
  <si>
    <t>通所型独自サービス２・人欠</t>
  </si>
  <si>
    <t>通所型独自サービス２日割・人欠</t>
  </si>
  <si>
    <t>通所型独自サービス１回数・人欠</t>
  </si>
  <si>
    <t>通所型独自サービス２回数・人欠</t>
  </si>
  <si>
    <t>通所型サービスA１・３割</t>
    <rPh sb="0" eb="2">
      <t>ツウショ</t>
    </rPh>
    <rPh sb="2" eb="3">
      <t>ガタ</t>
    </rPh>
    <phoneticPr fontId="2"/>
  </si>
  <si>
    <t>通所型サービスA１日割・３割</t>
    <rPh sb="0" eb="2">
      <t>ツウショ</t>
    </rPh>
    <rPh sb="2" eb="3">
      <t>ガタ</t>
    </rPh>
    <rPh sb="9" eb="11">
      <t>ヒワ</t>
    </rPh>
    <phoneticPr fontId="2"/>
  </si>
  <si>
    <t>通所型サービスA２・３割</t>
    <rPh sb="0" eb="2">
      <t>ツウショ</t>
    </rPh>
    <rPh sb="2" eb="3">
      <t>ガタ</t>
    </rPh>
    <phoneticPr fontId="2"/>
  </si>
  <si>
    <t>通所型サービスA２日割・３割</t>
    <rPh sb="0" eb="2">
      <t>ツウショ</t>
    </rPh>
    <rPh sb="2" eb="3">
      <t>ガタ</t>
    </rPh>
    <rPh sb="9" eb="11">
      <t>ヒワ</t>
    </rPh>
    <phoneticPr fontId="2"/>
  </si>
  <si>
    <t>通所型サービスA１回数・３割</t>
    <rPh sb="0" eb="2">
      <t>ツウショ</t>
    </rPh>
    <rPh sb="2" eb="3">
      <t>ガタ</t>
    </rPh>
    <rPh sb="9" eb="11">
      <t>カイスウ</t>
    </rPh>
    <phoneticPr fontId="2"/>
  </si>
  <si>
    <t>通所型サービスA２回数・３割</t>
    <rPh sb="0" eb="2">
      <t>ツウショ</t>
    </rPh>
    <rPh sb="2" eb="3">
      <t>ガタ</t>
    </rPh>
    <rPh sb="9" eb="11">
      <t>カイスウ</t>
    </rPh>
    <phoneticPr fontId="2"/>
  </si>
  <si>
    <t>通所型サービスA１中山間地域等提供加算・３割</t>
    <rPh sb="0" eb="2">
      <t>ツウショ</t>
    </rPh>
    <rPh sb="2" eb="3">
      <t>ガタ</t>
    </rPh>
    <rPh sb="9" eb="10">
      <t>チュウ</t>
    </rPh>
    <rPh sb="10" eb="12">
      <t>サンカン</t>
    </rPh>
    <rPh sb="12" eb="14">
      <t>チイキ</t>
    </rPh>
    <rPh sb="14" eb="15">
      <t>トウ</t>
    </rPh>
    <rPh sb="15" eb="17">
      <t>テイキョウ</t>
    </rPh>
    <rPh sb="17" eb="19">
      <t>カサン</t>
    </rPh>
    <phoneticPr fontId="2"/>
  </si>
  <si>
    <t>通所型サービスA１中山間地域等加算日割・３割</t>
    <rPh sb="0" eb="2">
      <t>ツウショ</t>
    </rPh>
    <rPh sb="2" eb="3">
      <t>ガタ</t>
    </rPh>
    <rPh sb="9" eb="10">
      <t>チュウ</t>
    </rPh>
    <rPh sb="10" eb="12">
      <t>サンカン</t>
    </rPh>
    <rPh sb="12" eb="14">
      <t>チイキ</t>
    </rPh>
    <rPh sb="14" eb="15">
      <t>トウ</t>
    </rPh>
    <rPh sb="15" eb="17">
      <t>カサン</t>
    </rPh>
    <rPh sb="17" eb="19">
      <t>ヒワ</t>
    </rPh>
    <phoneticPr fontId="2"/>
  </si>
  <si>
    <t>通所型サービスA１中山間地域等加算回数・３割</t>
    <rPh sb="0" eb="2">
      <t>ツウショ</t>
    </rPh>
    <rPh sb="2" eb="3">
      <t>ガタ</t>
    </rPh>
    <rPh sb="9" eb="10">
      <t>チュウ</t>
    </rPh>
    <rPh sb="10" eb="12">
      <t>サンカン</t>
    </rPh>
    <rPh sb="12" eb="14">
      <t>チイキ</t>
    </rPh>
    <rPh sb="14" eb="15">
      <t>トウ</t>
    </rPh>
    <rPh sb="15" eb="17">
      <t>カサン</t>
    </rPh>
    <rPh sb="17" eb="19">
      <t>カイスウ</t>
    </rPh>
    <phoneticPr fontId="2"/>
  </si>
  <si>
    <t>通所型サービスA同一建物減算１・３割</t>
    <rPh sb="0" eb="2">
      <t>ツウショ</t>
    </rPh>
    <rPh sb="2" eb="3">
      <t>ガタ</t>
    </rPh>
    <rPh sb="8" eb="10">
      <t>ドウイツ</t>
    </rPh>
    <rPh sb="10" eb="12">
      <t>タテモノ</t>
    </rPh>
    <rPh sb="12" eb="14">
      <t>ゲンザン</t>
    </rPh>
    <phoneticPr fontId="2"/>
  </si>
  <si>
    <t>通所型サービスA同一建物減算２・３割</t>
    <rPh sb="0" eb="2">
      <t>ツウショ</t>
    </rPh>
    <rPh sb="2" eb="3">
      <t>ガタ</t>
    </rPh>
    <rPh sb="8" eb="10">
      <t>ドウイツ</t>
    </rPh>
    <rPh sb="10" eb="12">
      <t>タテモノ</t>
    </rPh>
    <rPh sb="12" eb="14">
      <t>ゲンザン</t>
    </rPh>
    <phoneticPr fontId="2"/>
  </si>
  <si>
    <t>イ　通所型サービス
費（サービスA・３割）</t>
    <rPh sb="2" eb="4">
      <t>ツウショ</t>
    </rPh>
    <rPh sb="4" eb="5">
      <t>ガタ</t>
    </rPh>
    <rPh sb="10" eb="11">
      <t>ヒ</t>
    </rPh>
    <rPh sb="19" eb="20">
      <t>ワリ</t>
    </rPh>
    <phoneticPr fontId="2"/>
  </si>
  <si>
    <t>イ　通所型サービス
費（サービスA・２割）</t>
    <rPh sb="2" eb="4">
      <t>ツウショ</t>
    </rPh>
    <rPh sb="4" eb="5">
      <t>ガタ</t>
    </rPh>
    <rPh sb="10" eb="11">
      <t>ヒ</t>
    </rPh>
    <rPh sb="19" eb="20">
      <t>ワリ</t>
    </rPh>
    <phoneticPr fontId="2"/>
  </si>
  <si>
    <t>通所型サービスA１・３割・定超</t>
    <rPh sb="0" eb="2">
      <t>ツウショ</t>
    </rPh>
    <rPh sb="2" eb="3">
      <t>ガタ</t>
    </rPh>
    <rPh sb="13" eb="14">
      <t>サダム</t>
    </rPh>
    <rPh sb="14" eb="15">
      <t>チョウ</t>
    </rPh>
    <phoneticPr fontId="2"/>
  </si>
  <si>
    <t>通所型サービスA１日割・３割・定超</t>
    <rPh sb="0" eb="2">
      <t>ツウショ</t>
    </rPh>
    <rPh sb="2" eb="3">
      <t>ガタ</t>
    </rPh>
    <rPh sb="9" eb="11">
      <t>ヒワ</t>
    </rPh>
    <phoneticPr fontId="2"/>
  </si>
  <si>
    <t>通所型サービスA２・３割・定超</t>
    <rPh sb="0" eb="2">
      <t>ツウショ</t>
    </rPh>
    <rPh sb="2" eb="3">
      <t>ガタ</t>
    </rPh>
    <phoneticPr fontId="2"/>
  </si>
  <si>
    <t>通所型サービスA２日割・３割・定超</t>
    <rPh sb="0" eb="2">
      <t>ツウショ</t>
    </rPh>
    <rPh sb="2" eb="3">
      <t>ガタ</t>
    </rPh>
    <rPh sb="9" eb="11">
      <t>ヒワ</t>
    </rPh>
    <phoneticPr fontId="2"/>
  </si>
  <si>
    <t>通所型サービスA１回数・３割・定超</t>
    <rPh sb="0" eb="2">
      <t>ツウショ</t>
    </rPh>
    <rPh sb="2" eb="3">
      <t>ガタ</t>
    </rPh>
    <rPh sb="9" eb="11">
      <t>カイスウ</t>
    </rPh>
    <phoneticPr fontId="2"/>
  </si>
  <si>
    <t>通所型サービスA２回数・３割・定超</t>
    <rPh sb="0" eb="2">
      <t>ツウショ</t>
    </rPh>
    <rPh sb="2" eb="3">
      <t>ガタ</t>
    </rPh>
    <rPh sb="9" eb="11">
      <t>カイスウ</t>
    </rPh>
    <phoneticPr fontId="2"/>
  </si>
  <si>
    <t>要支援２（週２回を超える程度）</t>
    <rPh sb="0" eb="3">
      <t>ヨウシエン</t>
    </rPh>
    <rPh sb="5" eb="6">
      <t>シュウ</t>
    </rPh>
    <rPh sb="7" eb="8">
      <t>カイ</t>
    </rPh>
    <rPh sb="9" eb="10">
      <t>コ</t>
    </rPh>
    <rPh sb="12" eb="14">
      <t>テイド</t>
    </rPh>
    <phoneticPr fontId="2"/>
  </si>
  <si>
    <t>要支援２</t>
    <rPh sb="0" eb="3">
      <t>ヨウシエン</t>
    </rPh>
    <phoneticPr fontId="2"/>
  </si>
  <si>
    <t>要支援２　　※1月の中で全部で5回から8回まで</t>
    <rPh sb="0" eb="3">
      <t>ヨウシエン</t>
    </rPh>
    <rPh sb="8" eb="9">
      <t>ツキ</t>
    </rPh>
    <rPh sb="10" eb="11">
      <t>ナカ</t>
    </rPh>
    <rPh sb="12" eb="14">
      <t>ゼンブ</t>
    </rPh>
    <rPh sb="16" eb="17">
      <t>カイ</t>
    </rPh>
    <rPh sb="20" eb="21">
      <t>カイ</t>
    </rPh>
    <phoneticPr fontId="2"/>
  </si>
  <si>
    <t>介護予防ケアマネジメント</t>
    <rPh sb="0" eb="2">
      <t>カイゴ</t>
    </rPh>
    <rPh sb="2" eb="4">
      <t>ヨボウ</t>
    </rPh>
    <phoneticPr fontId="2"/>
  </si>
  <si>
    <t>介護予防ケア初回加算</t>
    <rPh sb="0" eb="2">
      <t>カイゴ</t>
    </rPh>
    <rPh sb="2" eb="4">
      <t>ヨボウ</t>
    </rPh>
    <rPh sb="6" eb="8">
      <t>ショカイ</t>
    </rPh>
    <rPh sb="8" eb="10">
      <t>カサン</t>
    </rPh>
    <phoneticPr fontId="2"/>
  </si>
  <si>
    <t>イ　介護予防ケアマネジメント費</t>
    <rPh sb="2" eb="4">
      <t>カイゴ</t>
    </rPh>
    <rPh sb="4" eb="6">
      <t>ヨボウ</t>
    </rPh>
    <rPh sb="14" eb="15">
      <t>ヒ</t>
    </rPh>
    <phoneticPr fontId="2"/>
  </si>
  <si>
    <t>ロ　初回加算</t>
    <rPh sb="2" eb="4">
      <t>ショカイ</t>
    </rPh>
    <rPh sb="4" eb="6">
      <t>カサン</t>
    </rPh>
    <phoneticPr fontId="2"/>
  </si>
  <si>
    <t>AF</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</si>
  <si>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</si>
  <si>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単位数サービスコード表</t>
    <rPh sb="0" eb="3">
      <t>タンイスウ</t>
    </rPh>
    <rPh sb="10" eb="11">
      <t>ヒョウ</t>
    </rPh>
    <phoneticPr fontId="2"/>
  </si>
  <si>
    <t>訪問型サービス初回加算・１割</t>
    <rPh sb="0" eb="2">
      <t>ホウモン</t>
    </rPh>
    <rPh sb="2" eb="3">
      <t>ガタ</t>
    </rPh>
    <rPh sb="7" eb="9">
      <t>ショカイ</t>
    </rPh>
    <rPh sb="9" eb="11">
      <t>カサン</t>
    </rPh>
    <phoneticPr fontId="2"/>
  </si>
  <si>
    <t>訪問型サービス初回加算・３割</t>
    <rPh sb="0" eb="2">
      <t>ホウモン</t>
    </rPh>
    <rPh sb="2" eb="3">
      <t>ガタ</t>
    </rPh>
    <rPh sb="7" eb="9">
      <t>ショカイ</t>
    </rPh>
    <rPh sb="9" eb="11">
      <t>カサン</t>
    </rPh>
    <phoneticPr fontId="2"/>
  </si>
  <si>
    <t>訪問型サービス初回加算・２割</t>
    <rPh sb="0" eb="2">
      <t>ホウモン</t>
    </rPh>
    <rPh sb="2" eb="3">
      <t>ガタ</t>
    </rPh>
    <rPh sb="7" eb="9">
      <t>ショカイ</t>
    </rPh>
    <rPh sb="9" eb="11">
      <t>カサン</t>
    </rPh>
    <phoneticPr fontId="2"/>
  </si>
  <si>
    <t>A2</t>
    <phoneticPr fontId="2"/>
  </si>
  <si>
    <t>訪問型独自サービス生活機能向上加算Ⅰ</t>
    <rPh sb="9" eb="11">
      <t>セイカツ</t>
    </rPh>
    <rPh sb="11" eb="13">
      <t>キノウ</t>
    </rPh>
    <rPh sb="13" eb="15">
      <t>コウジョウ</t>
    </rPh>
    <rPh sb="15" eb="17">
      <t>カサン</t>
    </rPh>
    <phoneticPr fontId="2"/>
  </si>
  <si>
    <t>訪問型独自サービス生活機能向上加算Ⅱ</t>
    <rPh sb="9" eb="11">
      <t>セイカツ</t>
    </rPh>
    <rPh sb="11" eb="13">
      <t>キノウ</t>
    </rPh>
    <rPh sb="13" eb="15">
      <t>コウジョウ</t>
    </rPh>
    <rPh sb="15" eb="17">
      <t>カサン</t>
    </rPh>
    <phoneticPr fontId="2"/>
  </si>
  <si>
    <t>(1)生活機能向上連携加算（Ⅰ）</t>
    <rPh sb="3" eb="5">
      <t>セイカツ</t>
    </rPh>
    <rPh sb="5" eb="7">
      <t>キノウ</t>
    </rPh>
    <rPh sb="7" eb="9">
      <t>コウジョウ</t>
    </rPh>
    <rPh sb="9" eb="11">
      <t>レンケイ</t>
    </rPh>
    <rPh sb="11" eb="13">
      <t>カサン</t>
    </rPh>
    <phoneticPr fontId="2"/>
  </si>
  <si>
    <t>(2)生活機能向上連携加算（Ⅱ）</t>
    <rPh sb="3" eb="5">
      <t>セイカツ</t>
    </rPh>
    <rPh sb="5" eb="7">
      <t>キノウ</t>
    </rPh>
    <rPh sb="7" eb="9">
      <t>コウジョウ</t>
    </rPh>
    <rPh sb="9" eb="11">
      <t>レンケイ</t>
    </rPh>
    <rPh sb="11" eb="13">
      <t>カサン</t>
    </rPh>
    <phoneticPr fontId="2"/>
  </si>
  <si>
    <t>137/1000　加算</t>
    <phoneticPr fontId="2"/>
  </si>
  <si>
    <t>100/1000　加算</t>
    <phoneticPr fontId="2"/>
  </si>
  <si>
    <t>55/1000　加算</t>
    <rPh sb="8" eb="10">
      <t>カサン</t>
    </rPh>
    <phoneticPr fontId="2"/>
  </si>
  <si>
    <t>(5)介護職員処遇改善加算（Ⅴ）　　　　(3)で算定した単位数の</t>
    <rPh sb="24" eb="26">
      <t>サンテイ</t>
    </rPh>
    <rPh sb="28" eb="31">
      <t>タンイスウ</t>
    </rPh>
    <phoneticPr fontId="2"/>
  </si>
  <si>
    <t>(3)介護職員処遇改善加算（Ⅲ）　　　　　　　　　所定単位数の</t>
    <phoneticPr fontId="2"/>
  </si>
  <si>
    <t>(4)介護職員処遇改善加算（Ⅳ）　　　　(3)で算定した単位数の</t>
    <rPh sb="24" eb="26">
      <t>サンテイ</t>
    </rPh>
    <rPh sb="28" eb="31">
      <t>タンイスウ</t>
    </rPh>
    <phoneticPr fontId="2"/>
  </si>
  <si>
    <t>訪問型独自サービス処遇改善加算Ⅴ</t>
    <rPh sb="9" eb="11">
      <t>ショグウ</t>
    </rPh>
    <rPh sb="11" eb="13">
      <t>カイゼン</t>
    </rPh>
    <rPh sb="13" eb="15">
      <t>カサン</t>
    </rPh>
    <phoneticPr fontId="2"/>
  </si>
  <si>
    <t>通所型独自サービス処遇改善加算Ⅴ</t>
    <rPh sb="9" eb="11">
      <t>ショグウ</t>
    </rPh>
    <rPh sb="11" eb="13">
      <t>カイゼン</t>
    </rPh>
    <rPh sb="13" eb="15">
      <t>カサン</t>
    </rPh>
    <phoneticPr fontId="2"/>
  </si>
  <si>
    <t>(5)介護職員処遇改善加算(Ⅴ)</t>
    <rPh sb="3" eb="5">
      <t>カイゴ</t>
    </rPh>
    <rPh sb="5" eb="7">
      <t>ショクイン</t>
    </rPh>
    <rPh sb="7" eb="9">
      <t>ショグウ</t>
    </rPh>
    <rPh sb="9" eb="11">
      <t>カイゼン</t>
    </rPh>
    <rPh sb="11" eb="13">
      <t>カサン</t>
    </rPh>
    <phoneticPr fontId="2"/>
  </si>
  <si>
    <t>　所定単位数の　59/1000　加算</t>
    <rPh sb="1" eb="3">
      <t>ショテイ</t>
    </rPh>
    <rPh sb="3" eb="6">
      <t>タンイスウ</t>
    </rPh>
    <rPh sb="16" eb="18">
      <t>カサン</t>
    </rPh>
    <phoneticPr fontId="2"/>
  </si>
  <si>
    <t>　所定単位数の　43/1000　加算</t>
    <rPh sb="1" eb="3">
      <t>ショテイ</t>
    </rPh>
    <rPh sb="3" eb="6">
      <t>タンイスウ</t>
    </rPh>
    <rPh sb="16" eb="18">
      <t>カサン</t>
    </rPh>
    <phoneticPr fontId="2"/>
  </si>
  <si>
    <t>　所定単位数の　23/1000　加算</t>
    <rPh sb="1" eb="3">
      <t>ショテイ</t>
    </rPh>
    <rPh sb="3" eb="6">
      <t>タンイスウ</t>
    </rPh>
    <rPh sb="16" eb="18">
      <t>カサン</t>
    </rPh>
    <phoneticPr fontId="2"/>
  </si>
  <si>
    <t>(3)で算定した単位数の　90%　加算</t>
    <rPh sb="4" eb="6">
      <t>サンテイ</t>
    </rPh>
    <rPh sb="8" eb="11">
      <t>タンイスウ</t>
    </rPh>
    <rPh sb="17" eb="19">
      <t>カサン</t>
    </rPh>
    <phoneticPr fontId="2"/>
  </si>
  <si>
    <t>(3)で算定した単位数の　80%　加算</t>
    <rPh sb="4" eb="6">
      <t>サンテイ</t>
    </rPh>
    <rPh sb="8" eb="11">
      <t>タンイスウ</t>
    </rPh>
    <rPh sb="17" eb="19">
      <t>カサン</t>
    </rPh>
    <phoneticPr fontId="2"/>
  </si>
  <si>
    <t>1月につき</t>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</si>
  <si>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</si>
  <si>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2"/>
  </si>
  <si>
    <t>通所型独自サービス生活向上グループ活動加算</t>
    <rPh sb="9" eb="11">
      <t>セイカツ</t>
    </rPh>
    <rPh sb="11" eb="13">
      <t>コウジョウ</t>
    </rPh>
    <rPh sb="17" eb="19">
      <t>カツドウ</t>
    </rPh>
    <rPh sb="19" eb="21">
      <t>カサン</t>
    </rPh>
    <phoneticPr fontId="2"/>
  </si>
  <si>
    <t>63/1000　加算</t>
    <phoneticPr fontId="2"/>
  </si>
  <si>
    <t>ル　介護職員等特定処遇改善加算</t>
    <rPh sb="2" eb="4">
      <t>カイゴ</t>
    </rPh>
    <rPh sb="4" eb="6">
      <t>ショクイン</t>
    </rPh>
    <rPh sb="6" eb="7">
      <t>ナド</t>
    </rPh>
    <rPh sb="7" eb="9">
      <t>トクテイ</t>
    </rPh>
    <rPh sb="9" eb="11">
      <t>ショグウ</t>
    </rPh>
    <rPh sb="11" eb="13">
      <t>カイゼン</t>
    </rPh>
    <rPh sb="13" eb="15">
      <t>カサン</t>
    </rPh>
    <phoneticPr fontId="2"/>
  </si>
  <si>
    <t>　所定単位数の　12/1000　加算</t>
    <rPh sb="1" eb="3">
      <t>ショテイ</t>
    </rPh>
    <rPh sb="3" eb="6">
      <t>タンイスウ</t>
    </rPh>
    <rPh sb="16" eb="18">
      <t>カサン</t>
    </rPh>
    <phoneticPr fontId="2"/>
  </si>
  <si>
    <t>42/1000　加算</t>
    <phoneticPr fontId="2"/>
  </si>
  <si>
    <t>　所定単位数の　10/1000　加算</t>
    <rPh sb="1" eb="3">
      <t>ショテイ</t>
    </rPh>
    <rPh sb="3" eb="6">
      <t>タンイスウ</t>
    </rPh>
    <rPh sb="16" eb="18">
      <t>カサン</t>
    </rPh>
    <phoneticPr fontId="2"/>
  </si>
  <si>
    <t>(1)介護職員等特定処遇改善加算(Ⅰ)</t>
    <rPh sb="3" eb="5">
      <t>カイゴ</t>
    </rPh>
    <rPh sb="5" eb="7">
      <t>ショクイン</t>
    </rPh>
    <rPh sb="7" eb="8">
      <t>ナド</t>
    </rPh>
    <rPh sb="8" eb="10">
      <t>トクテイ</t>
    </rPh>
    <rPh sb="10" eb="12">
      <t>ショグウ</t>
    </rPh>
    <rPh sb="12" eb="14">
      <t>カイゼン</t>
    </rPh>
    <rPh sb="14" eb="16">
      <t>カサン</t>
    </rPh>
    <phoneticPr fontId="2"/>
  </si>
  <si>
    <t>(2)介護職員等特定処遇改善加算(Ⅱ)</t>
    <rPh sb="3" eb="5">
      <t>カイゴ</t>
    </rPh>
    <rPh sb="5" eb="7">
      <t>ショクイン</t>
    </rPh>
    <rPh sb="7" eb="8">
      <t>ナド</t>
    </rPh>
    <rPh sb="8" eb="10">
      <t>トクテイ</t>
    </rPh>
    <rPh sb="10" eb="12">
      <t>ショグウ</t>
    </rPh>
    <rPh sb="12" eb="14">
      <t>カイゼン</t>
    </rPh>
    <rPh sb="14" eb="16">
      <t>カサン</t>
    </rPh>
    <phoneticPr fontId="2"/>
  </si>
  <si>
    <t>通所型独自サービス特定処遇改善加算Ⅰ</t>
    <rPh sb="9" eb="11">
      <t>トクテイ</t>
    </rPh>
    <rPh sb="11" eb="13">
      <t>ショグウ</t>
    </rPh>
    <rPh sb="13" eb="15">
      <t>カイゼン</t>
    </rPh>
    <rPh sb="15" eb="17">
      <t>カサン</t>
    </rPh>
    <phoneticPr fontId="2"/>
  </si>
  <si>
    <t>通所型独自サービス特定処遇改善加算Ⅱ</t>
    <rPh sb="9" eb="11">
      <t>トクテイ</t>
    </rPh>
    <rPh sb="11" eb="13">
      <t>ショグウ</t>
    </rPh>
    <rPh sb="13" eb="15">
      <t>カイゼン</t>
    </rPh>
    <rPh sb="15" eb="17">
      <t>カサン</t>
    </rPh>
    <phoneticPr fontId="2"/>
  </si>
  <si>
    <t>訪問型独自サービス特定処遇改善加算Ⅰ</t>
    <rPh sb="9" eb="10">
      <t>トク</t>
    </rPh>
    <rPh sb="10" eb="11">
      <t>テイ</t>
    </rPh>
    <rPh sb="11" eb="13">
      <t>ショグウ</t>
    </rPh>
    <rPh sb="13" eb="15">
      <t>カイゼン</t>
    </rPh>
    <rPh sb="15" eb="17">
      <t>カサン</t>
    </rPh>
    <phoneticPr fontId="2"/>
  </si>
  <si>
    <t>訪問型独自サービス特定処遇改善加算Ⅱ</t>
    <rPh sb="9" eb="11">
      <t>トクテイ</t>
    </rPh>
    <rPh sb="11" eb="13">
      <t>ショグウ</t>
    </rPh>
    <rPh sb="13" eb="15">
      <t>カイゼン</t>
    </rPh>
    <rPh sb="15" eb="17">
      <t>カサン</t>
    </rPh>
    <phoneticPr fontId="2"/>
  </si>
  <si>
    <t>(1)介護職員等特定処遇改善加算（Ⅰ）　　　　所定単位数の</t>
    <rPh sb="7" eb="8">
      <t>ナド</t>
    </rPh>
    <rPh sb="8" eb="10">
      <t>トクテイ</t>
    </rPh>
    <rPh sb="23" eb="25">
      <t>ショテイ</t>
    </rPh>
    <rPh sb="25" eb="28">
      <t>タンイスウ</t>
    </rPh>
    <phoneticPr fontId="2"/>
  </si>
  <si>
    <t>(2)介護職員等特定処遇改善加算（Ⅱ）　　　　所定単位数の</t>
    <rPh sb="7" eb="8">
      <t>ナド</t>
    </rPh>
    <rPh sb="8" eb="10">
      <t>トクテイ</t>
    </rPh>
    <phoneticPr fontId="2"/>
  </si>
  <si>
    <t>令和3年4月版</t>
    <rPh sb="0" eb="2">
      <t>レイワ</t>
    </rPh>
    <rPh sb="3" eb="4">
      <t>ネン</t>
    </rPh>
    <rPh sb="5" eb="6">
      <t>ガツ</t>
    </rPh>
    <rPh sb="6" eb="7">
      <t>バン</t>
    </rPh>
    <phoneticPr fontId="2"/>
  </si>
  <si>
    <t>事業所と同一建物の利用者又はこれ以外の同一建物の利用者20人以上にサービスを行う場合</t>
    <phoneticPr fontId="2"/>
  </si>
  <si>
    <t>減算</t>
    <rPh sb="0" eb="1">
      <t>ゲン</t>
    </rPh>
    <rPh sb="1" eb="2">
      <t>サン</t>
    </rPh>
    <phoneticPr fontId="2"/>
  </si>
  <si>
    <t>訪問型独自サービス同一建物減算</t>
    <rPh sb="9" eb="11">
      <t>ドウイツ</t>
    </rPh>
    <rPh sb="11" eb="13">
      <t>タテモノ</t>
    </rPh>
    <rPh sb="13" eb="15">
      <t>ゲンサン</t>
    </rPh>
    <phoneticPr fontId="2"/>
  </si>
  <si>
    <t>通所型独自サービス栄養アセスメント加算</t>
    <rPh sb="9" eb="11">
      <t>エイヨウ</t>
    </rPh>
    <rPh sb="17" eb="19">
      <t>カサン</t>
    </rPh>
    <phoneticPr fontId="2"/>
  </si>
  <si>
    <t>二　若年性認知症利用者受入加算</t>
    <rPh sb="0" eb="1">
      <t>ニ</t>
    </rPh>
    <rPh sb="13" eb="15">
      <t>カサン</t>
    </rPh>
    <phoneticPr fontId="2"/>
  </si>
  <si>
    <t>へ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</si>
  <si>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</si>
  <si>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通所型独自サービス口腔機能向上加算Ⅰ</t>
    <rPh sb="9" eb="11">
      <t>コウクウ</t>
    </rPh>
    <rPh sb="11" eb="13">
      <t>キノウ</t>
    </rPh>
    <rPh sb="13" eb="15">
      <t>コウジョウ</t>
    </rPh>
    <rPh sb="15" eb="17">
      <t>カサン</t>
    </rPh>
    <phoneticPr fontId="2"/>
  </si>
  <si>
    <t>通所型独自サービス口腔機能向上加算Ⅱ</t>
    <rPh sb="9" eb="11">
      <t>コウクウ</t>
    </rPh>
    <rPh sb="11" eb="13">
      <t>キノウ</t>
    </rPh>
    <rPh sb="13" eb="15">
      <t>コウジョウ</t>
    </rPh>
    <rPh sb="15" eb="17">
      <t>カサン</t>
    </rPh>
    <phoneticPr fontId="2"/>
  </si>
  <si>
    <t>（1）口腔機能向上加算（Ⅰ）</t>
    <rPh sb="3" eb="5">
      <t>コウクウ</t>
    </rPh>
    <rPh sb="5" eb="7">
      <t>キノウ</t>
    </rPh>
    <rPh sb="7" eb="9">
      <t>コウジョウ</t>
    </rPh>
    <rPh sb="9" eb="11">
      <t>カサン</t>
    </rPh>
    <phoneticPr fontId="2"/>
  </si>
  <si>
    <t>（2）口腔機能向上加算（Ⅱ）</t>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</si>
  <si>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</si>
  <si>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</si>
  <si>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(1)サービス提供体制強化加算(Ⅰ)</t>
    <rPh sb="7" eb="9">
      <t>テイキョウ</t>
    </rPh>
    <rPh sb="9" eb="11">
      <t>タイセイ</t>
    </rPh>
    <rPh sb="11" eb="13">
      <t>キョウカ</t>
    </rPh>
    <rPh sb="13" eb="15">
      <t>カサン</t>
    </rPh>
    <phoneticPr fontId="2"/>
  </si>
  <si>
    <t>(1)サービス提供体制強化加算(Ⅲ)</t>
    <rPh sb="7" eb="9">
      <t>テイキョウ</t>
    </rPh>
    <rPh sb="9" eb="11">
      <t>タイセイ</t>
    </rPh>
    <rPh sb="11" eb="13">
      <t>キョウカ</t>
    </rPh>
    <rPh sb="13" eb="15">
      <t>カサン</t>
    </rPh>
    <phoneticPr fontId="2"/>
  </si>
  <si>
    <t>通所型独自サービス提供体制加算Ⅰ１</t>
    <rPh sb="9" eb="11">
      <t>テイキョウ</t>
    </rPh>
    <rPh sb="11" eb="13">
      <t>タイセイ</t>
    </rPh>
    <rPh sb="13" eb="15">
      <t>カサン</t>
    </rPh>
    <phoneticPr fontId="2"/>
  </si>
  <si>
    <t>通所型独自サービス提供体制加算Ⅰ２</t>
    <rPh sb="9" eb="11">
      <t>テイキョウ</t>
    </rPh>
    <rPh sb="11" eb="13">
      <t>タイセイ</t>
    </rPh>
    <rPh sb="13" eb="15">
      <t>カサン</t>
    </rPh>
    <phoneticPr fontId="2"/>
  </si>
  <si>
    <t>通所型独自サービス提供体制加算Ⅲ１</t>
    <rPh sb="9" eb="11">
      <t>テイキョウ</t>
    </rPh>
    <rPh sb="11" eb="13">
      <t>タイセイ</t>
    </rPh>
    <rPh sb="13" eb="15">
      <t>カサン</t>
    </rPh>
    <phoneticPr fontId="2"/>
  </si>
  <si>
    <t>通所型独自サービス提供体制加算Ⅲ２</t>
    <rPh sb="9" eb="11">
      <t>テイキョウ</t>
    </rPh>
    <rPh sb="11" eb="13">
      <t>タイセイ</t>
    </rPh>
    <rPh sb="13" eb="15">
      <t>カサン</t>
    </rPh>
    <phoneticPr fontId="2"/>
  </si>
  <si>
    <t>通所型独自サービス生活機能向上連携加算Ⅰ</t>
    <rPh sb="9" eb="19">
      <t>セイカツキノウコウジョウレンケイカサン</t>
    </rPh>
    <phoneticPr fontId="2"/>
  </si>
  <si>
    <t>通所型独自サービス生活機能向上連携加算Ⅱ１</t>
    <rPh sb="9" eb="19">
      <t>セイカツキノウコウジョウレンケイカサン</t>
    </rPh>
    <phoneticPr fontId="2"/>
  </si>
  <si>
    <t>通所型独自サービス生活機能向上連携加算Ⅱ２</t>
    <rPh sb="9" eb="19">
      <t>セイカツキノウコウジョウレンケイカサン</t>
    </rPh>
    <phoneticPr fontId="2"/>
  </si>
  <si>
    <t>ル　生活機能向上連携加算</t>
    <rPh sb="2" eb="4">
      <t>セイカツ</t>
    </rPh>
    <rPh sb="4" eb="6">
      <t>キノウ</t>
    </rPh>
    <rPh sb="6" eb="8">
      <t>コウジョウ</t>
    </rPh>
    <rPh sb="8" eb="10">
      <t>レンケイ</t>
    </rPh>
    <rPh sb="10" eb="12">
      <t>カサン</t>
    </rPh>
    <phoneticPr fontId="2"/>
  </si>
  <si>
    <t>(1)生活機能向上連携加算(Ⅰ)（３月に１回を限度）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2"/>
  </si>
  <si>
    <t>(2)生活機能向上連携加算(Ⅱ)</t>
    <phoneticPr fontId="2"/>
  </si>
  <si>
    <t>通所型独自サービス口腔栄養スクリーニング加算Ⅰ</t>
    <rPh sb="9" eb="11">
      <t>コウクウ</t>
    </rPh>
    <rPh sb="11" eb="13">
      <t>エイヨウ</t>
    </rPh>
    <rPh sb="20" eb="22">
      <t>カサン</t>
    </rPh>
    <phoneticPr fontId="2"/>
  </si>
  <si>
    <t>ヲ　口腔・栄養スクリーニング加算</t>
    <rPh sb="2" eb="4">
      <t>コウクウ</t>
    </rPh>
    <rPh sb="5" eb="7">
      <t>エイヨウ</t>
    </rPh>
    <rPh sb="14" eb="16">
      <t>カサン</t>
    </rPh>
    <phoneticPr fontId="2"/>
  </si>
  <si>
    <t>(1)口腔・栄養スクリーニング加算（Ⅰ）（6月に1回を限度）</t>
    <rPh sb="3" eb="5">
      <t>コウクウ</t>
    </rPh>
    <rPh sb="6" eb="8">
      <t>エイヨウ</t>
    </rPh>
    <rPh sb="15" eb="17">
      <t>カサン</t>
    </rPh>
    <rPh sb="22" eb="23">
      <t>ガツ</t>
    </rPh>
    <rPh sb="25" eb="26">
      <t>カイ</t>
    </rPh>
    <rPh sb="27" eb="29">
      <t>ゲンド</t>
    </rPh>
    <phoneticPr fontId="2"/>
  </si>
  <si>
    <t>(2)口腔・栄養スクリーニング加算（Ⅱ）（6月に2回を限度）</t>
    <rPh sb="3" eb="5">
      <t>コウクウ</t>
    </rPh>
    <rPh sb="6" eb="8">
      <t>エイヨウ</t>
    </rPh>
    <rPh sb="15" eb="17">
      <t>カサン</t>
    </rPh>
    <rPh sb="22" eb="23">
      <t>ガツ</t>
    </rPh>
    <rPh sb="25" eb="26">
      <t>カイ</t>
    </rPh>
    <rPh sb="27" eb="29">
      <t>ゲンド</t>
    </rPh>
    <phoneticPr fontId="2"/>
  </si>
  <si>
    <t>通所型独自サービス科学的介護推進体制加算</t>
    <rPh sb="9" eb="12">
      <t>カガクテキ</t>
    </rPh>
    <rPh sb="12" eb="14">
      <t>カイゴ</t>
    </rPh>
    <rPh sb="14" eb="16">
      <t>スイシン</t>
    </rPh>
    <rPh sb="16" eb="18">
      <t>タイセイ</t>
    </rPh>
    <rPh sb="18" eb="20">
      <t>カサン</t>
    </rPh>
    <phoneticPr fontId="2"/>
  </si>
  <si>
    <t>ワ　科学的介護推進体制加算</t>
    <rPh sb="2" eb="5">
      <t>カガクテキ</t>
    </rPh>
    <rPh sb="5" eb="7">
      <t>カイゴ</t>
    </rPh>
    <rPh sb="7" eb="9">
      <t>スイシン</t>
    </rPh>
    <rPh sb="9" eb="11">
      <t>タイセイ</t>
    </rPh>
    <rPh sb="11" eb="13">
      <t>カサン</t>
    </rPh>
    <phoneticPr fontId="2"/>
  </si>
  <si>
    <t>カ　介護職員処遇改善加算</t>
    <rPh sb="2" eb="4">
      <t>カイゴ</t>
    </rPh>
    <rPh sb="4" eb="6">
      <t>ショクイン</t>
    </rPh>
    <rPh sb="6" eb="8">
      <t>ショグウ</t>
    </rPh>
    <rPh sb="8" eb="10">
      <t>カイゼン</t>
    </rPh>
    <rPh sb="10" eb="12">
      <t>カサン</t>
    </rPh>
    <phoneticPr fontId="2"/>
  </si>
  <si>
    <t>ヨ　介護職員等特定処遇改善加算</t>
    <rPh sb="6" eb="7">
      <t>ナド</t>
    </rPh>
    <rPh sb="7" eb="9">
      <t>トクテイ</t>
    </rPh>
    <phoneticPr fontId="2"/>
  </si>
  <si>
    <t>介護予防ケア委託携加算</t>
    <rPh sb="0" eb="2">
      <t>カイゴ</t>
    </rPh>
    <rPh sb="2" eb="4">
      <t>ヨボウ</t>
    </rPh>
    <rPh sb="6" eb="8">
      <t>イタク</t>
    </rPh>
    <rPh sb="8" eb="9">
      <t>ケイ</t>
    </rPh>
    <rPh sb="9" eb="11">
      <t>カサン</t>
    </rPh>
    <phoneticPr fontId="2"/>
  </si>
  <si>
    <t>ハ　委託連携加算</t>
    <rPh sb="2" eb="4">
      <t>イタク</t>
    </rPh>
    <rPh sb="4" eb="6">
      <t>レンケイ</t>
    </rPh>
    <rPh sb="6" eb="8">
      <t>カサン</t>
    </rPh>
    <phoneticPr fontId="2"/>
  </si>
  <si>
    <t>事業対象者・要支援１・要支援２（週１回程度）</t>
    <rPh sb="0" eb="2">
      <t>ジギョウ</t>
    </rPh>
    <rPh sb="2" eb="5">
      <t>タイショウシャ</t>
    </rPh>
    <rPh sb="6" eb="9">
      <t>ヨウシエン</t>
    </rPh>
    <rPh sb="11" eb="14">
      <t>ヨウシエン</t>
    </rPh>
    <rPh sb="16" eb="17">
      <t>シュウ</t>
    </rPh>
    <rPh sb="18" eb="19">
      <t>カイ</t>
    </rPh>
    <rPh sb="19" eb="21">
      <t>テイド</t>
    </rPh>
    <phoneticPr fontId="2"/>
  </si>
  <si>
    <t>事業対象者・要支援１・要支援２（週２回程度）</t>
    <rPh sb="11" eb="14">
      <t>ヨウシエン</t>
    </rPh>
    <rPh sb="16" eb="17">
      <t>シュウ</t>
    </rPh>
    <rPh sb="18" eb="19">
      <t>カイ</t>
    </rPh>
    <rPh sb="19" eb="21">
      <t>テイド</t>
    </rPh>
    <phoneticPr fontId="2"/>
  </si>
  <si>
    <t>令和３年４月版</t>
    <rPh sb="0" eb="1">
      <t>レイ</t>
    </rPh>
    <rPh sb="1" eb="2">
      <t>ワ</t>
    </rPh>
    <rPh sb="3" eb="4">
      <t>ネン</t>
    </rPh>
    <rPh sb="5" eb="6">
      <t>ツキ</t>
    </rPh>
    <rPh sb="6" eb="7">
      <t>バン</t>
    </rPh>
    <phoneticPr fontId="2"/>
  </si>
  <si>
    <t>通所型独自サービス口腔栄養スクリーニング加算Ⅱ</t>
    <rPh sb="9" eb="11">
      <t>コウクウ</t>
    </rPh>
    <rPh sb="11" eb="13">
      <t>エイヨウ</t>
    </rPh>
    <rPh sb="20" eb="22">
      <t>カサン</t>
    </rPh>
    <phoneticPr fontId="2"/>
  </si>
  <si>
    <t>ホ　栄養アセスメント加算</t>
    <rPh sb="2" eb="4">
      <t>エイヨウ</t>
    </rPh>
    <rPh sb="10" eb="12">
      <t>カサン</t>
    </rPh>
    <phoneticPr fontId="2"/>
  </si>
  <si>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2"/>
  </si>
  <si>
    <t>チ　サービス提供体制強化加算</t>
    <rPh sb="6" eb="8">
      <t>テイキョウ</t>
    </rPh>
    <rPh sb="8" eb="10">
      <t>タイセイ</t>
    </rPh>
    <rPh sb="10" eb="12">
      <t>キョウカ</t>
    </rPh>
    <rPh sb="12" eb="14">
      <t>カサン</t>
    </rPh>
    <phoneticPr fontId="2"/>
  </si>
  <si>
    <t>事業対象者・要支援１・要支援２（週１回程度）</t>
    <phoneticPr fontId="2"/>
  </si>
  <si>
    <t>事業対象者・要支援１・要支援２（週２回程度）</t>
    <phoneticPr fontId="2"/>
  </si>
  <si>
    <t>事業対象者・要支援１・要支援２（週２回程度）</t>
    <phoneticPr fontId="2"/>
  </si>
  <si>
    <t>要支援２（週２回を超える程度）</t>
    <phoneticPr fontId="2"/>
  </si>
  <si>
    <t>要支援２（週２回を超える程度）</t>
    <phoneticPr fontId="2"/>
  </si>
  <si>
    <t>事業対象者・要支援１・要支援２（週１回程度）</t>
    <phoneticPr fontId="2"/>
  </si>
  <si>
    <t>事業対象者・要支援１・要支援２（週２回程度）</t>
    <phoneticPr fontId="2"/>
  </si>
  <si>
    <t>要支援２（週２回を超える程度）</t>
    <phoneticPr fontId="2"/>
  </si>
  <si>
    <t>事業対象者・要支援１・要支援２（20分未満）</t>
    <phoneticPr fontId="2"/>
  </si>
  <si>
    <t>ヘ　訪問型サービス費(独自)（Ⅵ）</t>
    <phoneticPr fontId="2"/>
  </si>
  <si>
    <t>色分けルール
・黄色→変更　　　・水色→新設</t>
    <rPh sb="0" eb="2">
      <t>イロワ</t>
    </rPh>
    <rPh sb="8" eb="10">
      <t>キイロ</t>
    </rPh>
    <rPh sb="11" eb="13">
      <t>ヘンコウ</t>
    </rPh>
    <rPh sb="17" eb="19">
      <t>ミズイロ</t>
    </rPh>
    <rPh sb="20" eb="22">
      <t>シンセツ</t>
    </rPh>
    <phoneticPr fontId="2"/>
  </si>
  <si>
    <t>佐野市</t>
    <rPh sb="0" eb="2">
      <t>サノ</t>
    </rPh>
    <rPh sb="2" eb="3">
      <t>シ</t>
    </rPh>
    <phoneticPr fontId="2"/>
  </si>
  <si>
    <t>佐野市</t>
    <rPh sb="0" eb="2">
      <t>サノ</t>
    </rPh>
    <rPh sb="2" eb="3">
      <t>シ</t>
    </rPh>
    <phoneticPr fontId="2"/>
  </si>
  <si>
    <t>Ａ２　訪問型サービス（独自）サービスコード表</t>
    <phoneticPr fontId="2"/>
  </si>
  <si>
    <t>Ａ３　訪問型サービス（独自／定率）サービスコード表</t>
    <phoneticPr fontId="2"/>
  </si>
  <si>
    <t>Ａ６　通所型サービス（独自）サービスコード表</t>
    <phoneticPr fontId="2"/>
  </si>
  <si>
    <t>Ａ７　通所型サービス（独自／定率）サービスコード表</t>
    <phoneticPr fontId="2"/>
  </si>
  <si>
    <t>ＡＦ　介護予防ケアマネジメントサービスコード表</t>
    <rPh sb="3" eb="5">
      <t>カイゴ</t>
    </rPh>
    <rPh sb="5" eb="7">
      <t>ヨボウ</t>
    </rPh>
    <phoneticPr fontId="2"/>
  </si>
  <si>
    <t>Ａ２　訪問型サービス（独自）サービスコード表</t>
    <rPh sb="11" eb="13">
      <t>ドクジ</t>
    </rPh>
    <rPh sb="21" eb="22">
      <t>ヒョウ</t>
    </rPh>
    <phoneticPr fontId="2"/>
  </si>
  <si>
    <t>Ａ３　訪問型サービス（独自／定率）サービスコード表</t>
    <rPh sb="11" eb="13">
      <t>ドクジ</t>
    </rPh>
    <rPh sb="14" eb="16">
      <t>テイリツ</t>
    </rPh>
    <rPh sb="24" eb="25">
      <t>ヒョウ</t>
    </rPh>
    <phoneticPr fontId="2"/>
  </si>
  <si>
    <t>Ａ６　通所型サービス（独自）サービスコード表</t>
    <rPh sb="3" eb="5">
      <t>ツウショ</t>
    </rPh>
    <rPh sb="5" eb="6">
      <t>ガタ</t>
    </rPh>
    <rPh sb="11" eb="13">
      <t>ドクジ</t>
    </rPh>
    <rPh sb="21" eb="22">
      <t>ヒョウ</t>
    </rPh>
    <phoneticPr fontId="2"/>
  </si>
  <si>
    <t>Ａ７　通所型サービス（独自／定率）サービスコード表</t>
    <rPh sb="3" eb="5">
      <t>ツウショ</t>
    </rPh>
    <rPh sb="5" eb="6">
      <t>ガタ</t>
    </rPh>
    <rPh sb="11" eb="13">
      <t>ドクジ</t>
    </rPh>
    <rPh sb="14" eb="16">
      <t>テイリツ</t>
    </rPh>
    <rPh sb="24" eb="25">
      <t>ヒョウ</t>
    </rPh>
    <phoneticPr fontId="2"/>
  </si>
  <si>
    <t>ＡＦ　介護予防ケアマネジメントサービスコード表</t>
    <rPh sb="3" eb="5">
      <t>カイゴ</t>
    </rPh>
    <rPh sb="5" eb="7">
      <t>ヨボウ</t>
    </rPh>
    <rPh sb="22" eb="23">
      <t>ヒョウ</t>
    </rPh>
    <phoneticPr fontId="2"/>
  </si>
  <si>
    <t>事業対象者・要支援１（基本単位から301単位減算）</t>
    <rPh sb="0" eb="2">
      <t>ジギョウ</t>
    </rPh>
    <rPh sb="2" eb="5">
      <t>タイショウシャ</t>
    </rPh>
    <rPh sb="6" eb="9">
      <t>ヨウシエン</t>
    </rPh>
    <rPh sb="11" eb="13">
      <t>キホン</t>
    </rPh>
    <rPh sb="13" eb="15">
      <t>タンイ</t>
    </rPh>
    <phoneticPr fontId="2"/>
  </si>
  <si>
    <t>要支援２　　　　　　　　（基本単位から602単位減算）</t>
    <rPh sb="0" eb="3">
      <t>ヨウシエン</t>
    </rPh>
    <phoneticPr fontId="2"/>
  </si>
  <si>
    <r>
      <rPr>
        <b/>
        <sz val="10"/>
        <color theme="1"/>
        <rFont val="ＭＳ Ｐゴシック"/>
        <family val="3"/>
        <charset val="128"/>
        <scheme val="minor"/>
      </rPr>
      <t>※同一建物減算について</t>
    </r>
    <r>
      <rPr>
        <sz val="10"/>
        <color theme="1"/>
        <rFont val="ＭＳ Ｐゴシック"/>
        <family val="2"/>
        <charset val="128"/>
        <scheme val="minor"/>
      </rPr>
      <t xml:space="preserve">
　令和３年４月から減算後（基本単位－減算単位）の単位となっています。ご注意ください。</t>
    </r>
    <rPh sb="1" eb="3">
      <t>ドウイツ</t>
    </rPh>
    <rPh sb="3" eb="5">
      <t>タテモノ</t>
    </rPh>
    <rPh sb="5" eb="7">
      <t>ゲンサン</t>
    </rPh>
    <rPh sb="13" eb="14">
      <t>レイ</t>
    </rPh>
    <rPh sb="14" eb="15">
      <t>ワ</t>
    </rPh>
    <rPh sb="16" eb="17">
      <t>ネン</t>
    </rPh>
    <rPh sb="18" eb="19">
      <t>ガツ</t>
    </rPh>
    <rPh sb="21" eb="23">
      <t>ゲンサン</t>
    </rPh>
    <rPh sb="23" eb="24">
      <t>ゴ</t>
    </rPh>
    <rPh sb="25" eb="27">
      <t>キホン</t>
    </rPh>
    <rPh sb="27" eb="29">
      <t>タンイ</t>
    </rPh>
    <rPh sb="30" eb="32">
      <t>ゲンサン</t>
    </rPh>
    <rPh sb="32" eb="34">
      <t>タンイ</t>
    </rPh>
    <rPh sb="36" eb="38">
      <t>タンイ</t>
    </rPh>
    <rPh sb="47" eb="49">
      <t>チュウイ</t>
    </rPh>
    <phoneticPr fontId="2"/>
  </si>
  <si>
    <t>栃木県佐野市</t>
    <rPh sb="0" eb="3">
      <t>トチギケン</t>
    </rPh>
    <rPh sb="3" eb="5">
      <t>サノ</t>
    </rPh>
    <rPh sb="5" eb="6">
      <t>シ</t>
    </rPh>
    <phoneticPr fontId="2"/>
  </si>
  <si>
    <t>令和3年10月1日改定</t>
    <rPh sb="0" eb="2">
      <t>レイワ</t>
    </rPh>
    <rPh sb="3" eb="4">
      <t>ネン</t>
    </rPh>
    <rPh sb="6" eb="7">
      <t>ガツ</t>
    </rPh>
    <rPh sb="8" eb="9">
      <t>ニチ</t>
    </rPh>
    <rPh sb="9" eb="11">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</si>
</sst>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z val="9"/>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20"/>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theme="0"/>
        <bgColor indexed="64"/>
      </patternFill>
    </fill>
    <fill>
      <patternFill patternType="solid">
        <fgColor rgb="FF66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0" borderId="1" xfId="1" applyFont="1" applyBorder="1">
      <alignment vertical="center"/>
    </xf>
    <xf numFmtId="38" fontId="3" fillId="0" borderId="2" xfId="1" applyFont="1" applyBorder="1">
      <alignment vertical="center"/>
    </xf>
    <xf numFmtId="0" fontId="3" fillId="0" borderId="2" xfId="0" applyFont="1" applyBorder="1" applyAlignment="1">
      <alignment horizontal="right" vertical="center"/>
    </xf>
    <xf numFmtId="9" fontId="3" fillId="0" borderId="5" xfId="0" applyNumberFormat="1" applyFont="1" applyBorder="1">
      <alignment vertical="center"/>
    </xf>
    <xf numFmtId="0" fontId="3" fillId="0" borderId="0" xfId="0" applyFont="1" applyAlignment="1">
      <alignment horizontal="left" vertical="center" indent="1"/>
    </xf>
    <xf numFmtId="0" fontId="3" fillId="0" borderId="0" xfId="0" applyFont="1" applyBorder="1">
      <alignment vertical="center"/>
    </xf>
    <xf numFmtId="0" fontId="3" fillId="0" borderId="5" xfId="0" applyFont="1" applyBorder="1">
      <alignment vertical="center"/>
    </xf>
    <xf numFmtId="0" fontId="4" fillId="0" borderId="13" xfId="0" applyFont="1" applyBorder="1" applyAlignment="1">
      <alignment horizontal="left" vertical="top" wrapText="1"/>
    </xf>
    <xf numFmtId="0" fontId="3" fillId="0" borderId="2" xfId="0" applyFont="1" applyBorder="1" applyAlignment="1">
      <alignment horizontal="lef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horizontal="right" vertical="center" indent="1"/>
    </xf>
    <xf numFmtId="0" fontId="3" fillId="0" borderId="0" xfId="0" applyFont="1" applyAlignment="1">
      <alignment vertical="center"/>
    </xf>
    <xf numFmtId="0" fontId="4" fillId="0" borderId="0" xfId="0" applyFont="1" applyBorder="1" applyAlignment="1">
      <alignment horizontal="left" vertical="top" wrapText="1"/>
    </xf>
    <xf numFmtId="38" fontId="4" fillId="0" borderId="15" xfId="1" applyFont="1" applyBorder="1" applyAlignment="1">
      <alignment horizontal="right" vertical="center" wrapText="1"/>
    </xf>
    <xf numFmtId="0" fontId="3" fillId="0" borderId="14" xfId="0" applyFont="1" applyBorder="1" applyAlignment="1">
      <alignment vertical="center"/>
    </xf>
    <xf numFmtId="0" fontId="0" fillId="0" borderId="3" xfId="0" applyBorder="1">
      <alignment vertical="center"/>
    </xf>
    <xf numFmtId="0" fontId="0" fillId="0" borderId="4" xfId="0" applyBorder="1">
      <alignment vertical="center"/>
    </xf>
    <xf numFmtId="0" fontId="3" fillId="0" borderId="2" xfId="0" applyFont="1" applyBorder="1" applyAlignment="1">
      <alignment horizontal="left" vertical="top"/>
    </xf>
    <xf numFmtId="0" fontId="4" fillId="0" borderId="3" xfId="0" applyFont="1" applyBorder="1">
      <alignment vertical="center"/>
    </xf>
    <xf numFmtId="0" fontId="4" fillId="0" borderId="9" xfId="0" applyFont="1" applyBorder="1">
      <alignment vertical="center"/>
    </xf>
    <xf numFmtId="0" fontId="4" fillId="0" borderId="4" xfId="0" applyFont="1" applyBorder="1">
      <alignment vertical="center"/>
    </xf>
    <xf numFmtId="0" fontId="4" fillId="0" borderId="15" xfId="0" applyFont="1" applyBorder="1">
      <alignment vertical="center"/>
    </xf>
    <xf numFmtId="0" fontId="4" fillId="0" borderId="14" xfId="0" applyFont="1" applyBorder="1">
      <alignment vertical="center"/>
    </xf>
    <xf numFmtId="0" fontId="3" fillId="0" borderId="1" xfId="0" applyFont="1" applyBorder="1" applyAlignment="1">
      <alignment vertical="top"/>
    </xf>
    <xf numFmtId="0" fontId="3" fillId="0" borderId="9" xfId="0" applyFont="1" applyBorder="1" applyAlignment="1">
      <alignment horizontal="left" vertical="center" wrapText="1"/>
    </xf>
    <xf numFmtId="0" fontId="3" fillId="0" borderId="0" xfId="0" applyFont="1" applyAlignment="1">
      <alignment horizontal="righ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top"/>
    </xf>
    <xf numFmtId="0" fontId="4" fillId="0" borderId="2" xfId="0" applyFont="1" applyBorder="1">
      <alignment vertical="center"/>
    </xf>
    <xf numFmtId="0" fontId="4" fillId="0" borderId="5" xfId="0" applyFont="1" applyBorder="1">
      <alignment vertical="center"/>
    </xf>
    <xf numFmtId="0" fontId="6" fillId="0" borderId="0" xfId="0" applyFont="1">
      <alignmen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left" vertical="center" indent="1"/>
    </xf>
    <xf numFmtId="0" fontId="7" fillId="0" borderId="0" xfId="0" applyFont="1" applyAlignment="1">
      <alignment horizontal="right" vertical="top" indent="1"/>
    </xf>
    <xf numFmtId="0" fontId="7" fillId="0" borderId="0" xfId="0" applyFont="1">
      <alignment vertical="center"/>
    </xf>
    <xf numFmtId="0" fontId="3" fillId="2" borderId="1" xfId="0" applyFont="1" applyFill="1" applyBorder="1">
      <alignment vertical="center"/>
    </xf>
    <xf numFmtId="0" fontId="3" fillId="2" borderId="5" xfId="0" applyFont="1" applyFill="1" applyBorder="1">
      <alignment vertical="center"/>
    </xf>
    <xf numFmtId="0" fontId="3" fillId="3" borderId="1" xfId="0" applyFont="1" applyFill="1" applyBorder="1">
      <alignment vertical="center"/>
    </xf>
    <xf numFmtId="0" fontId="3" fillId="4" borderId="3" xfId="0" applyFont="1" applyFill="1" applyBorder="1">
      <alignment vertical="center"/>
    </xf>
    <xf numFmtId="0" fontId="3" fillId="4" borderId="1" xfId="0" applyFont="1" applyFill="1" applyBorder="1">
      <alignment vertical="center"/>
    </xf>
    <xf numFmtId="0" fontId="4" fillId="4" borderId="3" xfId="0" applyFont="1" applyFill="1" applyBorder="1">
      <alignment vertical="center"/>
    </xf>
    <xf numFmtId="0" fontId="3" fillId="4" borderId="5" xfId="0" applyFont="1" applyFill="1" applyBorder="1">
      <alignment vertical="center"/>
    </xf>
    <xf numFmtId="0" fontId="4" fillId="4" borderId="15" xfId="0" applyFont="1" applyFill="1" applyBorder="1">
      <alignment vertical="center"/>
    </xf>
    <xf numFmtId="0" fontId="4" fillId="4" borderId="14" xfId="0" applyFont="1" applyFill="1" applyBorder="1">
      <alignment vertical="center"/>
    </xf>
    <xf numFmtId="0" fontId="4" fillId="4" borderId="3" xfId="0" applyFont="1" applyFill="1" applyBorder="1" applyAlignment="1">
      <alignment horizontal="right" vertical="center" indent="1"/>
    </xf>
    <xf numFmtId="0" fontId="3" fillId="4" borderId="5" xfId="0" applyFont="1" applyFill="1" applyBorder="1" applyAlignment="1">
      <alignment horizontal="right" vertical="center" indent="1"/>
    </xf>
    <xf numFmtId="0" fontId="8" fillId="4" borderId="9" xfId="0" applyFont="1" applyFill="1" applyBorder="1" applyAlignment="1">
      <alignment horizontal="left" vertical="center" wrapText="1"/>
    </xf>
    <xf numFmtId="0" fontId="10" fillId="4" borderId="4" xfId="0" applyFont="1" applyFill="1" applyBorder="1">
      <alignment vertical="center"/>
    </xf>
    <xf numFmtId="0" fontId="10" fillId="4" borderId="3" xfId="0" applyFont="1" applyFill="1" applyBorder="1">
      <alignment vertical="center"/>
    </xf>
    <xf numFmtId="0" fontId="8" fillId="4" borderId="0" xfId="0" applyFont="1" applyFill="1" applyBorder="1" applyAlignment="1">
      <alignment horizontal="left" vertical="top" wrapText="1"/>
    </xf>
    <xf numFmtId="0" fontId="8" fillId="4" borderId="0" xfId="0" applyFont="1" applyFill="1" applyAlignment="1">
      <alignment vertical="center"/>
    </xf>
    <xf numFmtId="0" fontId="11" fillId="0" borderId="0" xfId="0" applyFont="1">
      <alignment vertical="center"/>
    </xf>
    <xf numFmtId="0" fontId="12" fillId="0" borderId="0" xfId="0" applyFont="1">
      <alignment vertical="center"/>
    </xf>
    <xf numFmtId="0" fontId="4" fillId="4" borderId="2" xfId="0" applyFont="1" applyFill="1" applyBorder="1" applyAlignment="1">
      <alignment horizontal="left" vertical="center"/>
    </xf>
    <xf numFmtId="0" fontId="4" fillId="4" borderId="5" xfId="0" applyFont="1" applyFill="1" applyBorder="1">
      <alignment vertical="center"/>
    </xf>
    <xf numFmtId="0" fontId="4" fillId="4" borderId="9" xfId="0" applyFont="1" applyFill="1" applyBorder="1" applyAlignment="1">
      <alignment horizontal="left" vertical="center" wrapText="1"/>
    </xf>
    <xf numFmtId="0" fontId="13" fillId="0" borderId="7" xfId="0" applyFont="1" applyBorder="1" applyAlignment="1">
      <alignment horizontal="center" vertical="center"/>
    </xf>
    <xf numFmtId="0" fontId="13" fillId="0" borderId="0" xfId="0" applyFont="1">
      <alignment vertical="center"/>
    </xf>
    <xf numFmtId="58" fontId="13" fillId="0" borderId="0" xfId="0" applyNumberFormat="1" applyFont="1" applyAlignment="1">
      <alignment horizontal="center"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4" borderId="0" xfId="0" applyFont="1" applyFill="1">
      <alignment vertical="center"/>
    </xf>
    <xf numFmtId="0" fontId="12" fillId="4" borderId="0" xfId="0" applyFont="1" applyFill="1">
      <alignment vertical="center"/>
    </xf>
    <xf numFmtId="0" fontId="4" fillId="4" borderId="1" xfId="0" applyFont="1" applyFill="1" applyBorder="1" applyAlignment="1">
      <alignment horizontal="center" vertical="center"/>
    </xf>
    <xf numFmtId="0" fontId="4" fillId="4" borderId="1" xfId="0" applyFont="1" applyFill="1" applyBorder="1">
      <alignment vertical="center"/>
    </xf>
    <xf numFmtId="0" fontId="14" fillId="4" borderId="4" xfId="0" applyFont="1" applyFill="1" applyBorder="1">
      <alignment vertical="center"/>
    </xf>
    <xf numFmtId="0" fontId="14" fillId="4" borderId="3" xfId="0" applyFont="1" applyFill="1" applyBorder="1">
      <alignment vertical="center"/>
    </xf>
    <xf numFmtId="0" fontId="4" fillId="4" borderId="1" xfId="0" applyFont="1" applyFill="1" applyBorder="1" applyAlignment="1">
      <alignment vertical="center"/>
    </xf>
    <xf numFmtId="0" fontId="4" fillId="4" borderId="5" xfId="0" applyFont="1" applyFill="1" applyBorder="1" applyAlignment="1">
      <alignment horizontal="right" vertical="center"/>
    </xf>
    <xf numFmtId="9" fontId="4" fillId="4" borderId="5" xfId="0" applyNumberFormat="1" applyFont="1" applyFill="1" applyBorder="1">
      <alignment vertical="center"/>
    </xf>
    <xf numFmtId="0" fontId="4" fillId="4" borderId="1" xfId="0" applyFont="1" applyFill="1" applyBorder="1" applyAlignment="1">
      <alignment vertical="center" wrapText="1"/>
    </xf>
    <xf numFmtId="0" fontId="4" fillId="4" borderId="5" xfId="0" applyFont="1" applyFill="1" applyBorder="1" applyAlignment="1">
      <alignment vertical="center"/>
    </xf>
    <xf numFmtId="0" fontId="4" fillId="4" borderId="5" xfId="0" applyFont="1" applyFill="1" applyBorder="1" applyAlignment="1">
      <alignment horizontal="left" vertical="center"/>
    </xf>
    <xf numFmtId="0" fontId="4" fillId="4" borderId="6" xfId="0" applyFont="1" applyFill="1" applyBorder="1" applyAlignment="1">
      <alignment vertical="top"/>
    </xf>
    <xf numFmtId="0" fontId="4" fillId="4" borderId="8" xfId="0" applyFont="1" applyFill="1" applyBorder="1" applyAlignment="1">
      <alignment vertical="top"/>
    </xf>
    <xf numFmtId="0" fontId="4" fillId="5" borderId="1" xfId="0" applyFont="1" applyFill="1" applyBorder="1" applyAlignment="1">
      <alignment horizontal="center" vertical="center"/>
    </xf>
    <xf numFmtId="0" fontId="4" fillId="5" borderId="1" xfId="0" applyFont="1" applyFill="1" applyBorder="1">
      <alignment vertical="center"/>
    </xf>
    <xf numFmtId="0" fontId="4" fillId="5" borderId="5" xfId="0" applyFont="1" applyFill="1" applyBorder="1" applyAlignment="1">
      <alignment horizontal="right" vertical="center"/>
    </xf>
    <xf numFmtId="9" fontId="4" fillId="5" borderId="5" xfId="0" applyNumberFormat="1" applyFont="1" applyFill="1" applyBorder="1">
      <alignment vertical="center"/>
    </xf>
    <xf numFmtId="0" fontId="4" fillId="5" borderId="3" xfId="0" applyFont="1" applyFill="1" applyBorder="1">
      <alignment vertical="center"/>
    </xf>
    <xf numFmtId="0" fontId="4" fillId="5" borderId="1" xfId="0" applyFont="1" applyFill="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lignment vertical="center"/>
    </xf>
    <xf numFmtId="0" fontId="3" fillId="5" borderId="3" xfId="0" applyFont="1" applyFill="1" applyBorder="1">
      <alignment vertical="center"/>
    </xf>
    <xf numFmtId="0" fontId="3" fillId="4" borderId="5" xfId="0" applyFont="1" applyFill="1" applyBorder="1" applyAlignment="1">
      <alignment horizontal="right" vertical="center"/>
    </xf>
    <xf numFmtId="0" fontId="3" fillId="4" borderId="1" xfId="0" applyFont="1" applyFill="1" applyBorder="1" applyAlignment="1">
      <alignment horizontal="center" vertical="center"/>
    </xf>
    <xf numFmtId="0" fontId="3" fillId="4" borderId="2" xfId="0" applyFont="1" applyFill="1" applyBorder="1" applyAlignment="1">
      <alignment horizontal="right" vertical="center"/>
    </xf>
    <xf numFmtId="0" fontId="3" fillId="5" borderId="2" xfId="0" applyFont="1" applyFill="1" applyBorder="1">
      <alignment vertical="center"/>
    </xf>
    <xf numFmtId="0" fontId="3" fillId="5" borderId="5" xfId="0" applyFont="1" applyFill="1" applyBorder="1">
      <alignment vertical="center"/>
    </xf>
    <xf numFmtId="0" fontId="3" fillId="2" borderId="2" xfId="0" applyFont="1" applyFill="1" applyBorder="1">
      <alignment vertical="center"/>
    </xf>
    <xf numFmtId="0" fontId="3" fillId="4" borderId="2" xfId="0" applyFont="1" applyFill="1" applyBorder="1">
      <alignment vertical="center"/>
    </xf>
    <xf numFmtId="0" fontId="3" fillId="2" borderId="3" xfId="0" applyFont="1" applyFill="1" applyBorder="1">
      <alignment vertical="center"/>
    </xf>
    <xf numFmtId="0" fontId="3" fillId="0" borderId="6" xfId="0" applyFont="1" applyBorder="1" applyAlignment="1">
      <alignment vertical="top"/>
    </xf>
    <xf numFmtId="0" fontId="3" fillId="4" borderId="8" xfId="0" applyFont="1" applyFill="1" applyBorder="1" applyAlignment="1">
      <alignment vertical="top"/>
    </xf>
    <xf numFmtId="0" fontId="3" fillId="2" borderId="11" xfId="0" applyFont="1" applyFill="1" applyBorder="1" applyAlignment="1">
      <alignment horizontal="left" vertical="top" wrapText="1"/>
    </xf>
    <xf numFmtId="0" fontId="3" fillId="5" borderId="2" xfId="0" applyFont="1" applyFill="1" applyBorder="1" applyAlignment="1">
      <alignment horizontal="left" vertical="center"/>
    </xf>
    <xf numFmtId="0" fontId="3" fillId="5" borderId="5" xfId="0" applyFont="1" applyFill="1" applyBorder="1" applyAlignment="1">
      <alignment horizontal="left" vertical="center"/>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0" borderId="8" xfId="0" applyFont="1" applyBorder="1" applyAlignment="1">
      <alignment vertical="top"/>
    </xf>
    <xf numFmtId="0" fontId="9" fillId="4" borderId="1" xfId="0" applyFont="1" applyFill="1" applyBorder="1" applyAlignment="1">
      <alignment horizontal="center" vertical="center"/>
    </xf>
    <xf numFmtId="0" fontId="8" fillId="4" borderId="1" xfId="0" applyFont="1" applyFill="1" applyBorder="1">
      <alignment vertical="center"/>
    </xf>
    <xf numFmtId="0" fontId="8" fillId="4" borderId="2" xfId="0" applyFont="1" applyFill="1" applyBorder="1">
      <alignment vertical="center"/>
    </xf>
    <xf numFmtId="0" fontId="8" fillId="4" borderId="5" xfId="0" applyFont="1" applyFill="1" applyBorder="1">
      <alignment vertical="center"/>
    </xf>
    <xf numFmtId="0" fontId="8" fillId="4" borderId="5" xfId="0" applyFont="1" applyFill="1" applyBorder="1" applyAlignment="1">
      <alignment horizontal="right" vertical="center" indent="1"/>
    </xf>
    <xf numFmtId="0" fontId="8" fillId="5" borderId="2" xfId="0" applyFont="1" applyFill="1" applyBorder="1">
      <alignment vertical="center"/>
    </xf>
    <xf numFmtId="0" fontId="8" fillId="5" borderId="5" xfId="0" applyFont="1" applyFill="1" applyBorder="1">
      <alignment vertical="center"/>
    </xf>
    <xf numFmtId="0" fontId="4" fillId="5" borderId="2" xfId="0" applyFont="1" applyFill="1" applyBorder="1">
      <alignment vertical="center"/>
    </xf>
    <xf numFmtId="0" fontId="4" fillId="5" borderId="5" xfId="0" applyFont="1" applyFill="1" applyBorder="1">
      <alignment vertical="center"/>
    </xf>
    <xf numFmtId="38" fontId="3" fillId="4" borderId="2" xfId="1" applyFont="1" applyFill="1" applyBorder="1">
      <alignment vertical="center"/>
    </xf>
    <xf numFmtId="38" fontId="3" fillId="5" borderId="2" xfId="1" applyFont="1" applyFill="1" applyBorder="1">
      <alignment vertical="center"/>
    </xf>
    <xf numFmtId="38" fontId="8" fillId="2" borderId="1" xfId="1" applyFont="1" applyFill="1" applyBorder="1">
      <alignment vertical="center"/>
    </xf>
    <xf numFmtId="38" fontId="8" fillId="4" borderId="1" xfId="1" applyFont="1" applyFill="1" applyBorder="1">
      <alignment vertical="center"/>
    </xf>
    <xf numFmtId="0" fontId="8" fillId="0" borderId="9" xfId="0" applyFont="1" applyBorder="1" applyAlignment="1">
      <alignment horizontal="left" vertical="center" wrapText="1"/>
    </xf>
    <xf numFmtId="0" fontId="10" fillId="0" borderId="4" xfId="0" applyFont="1" applyBorder="1">
      <alignment vertical="center"/>
    </xf>
    <xf numFmtId="0" fontId="10" fillId="0" borderId="3" xfId="0" applyFont="1" applyBorder="1">
      <alignment vertical="center"/>
    </xf>
    <xf numFmtId="0" fontId="8" fillId="0" borderId="0" xfId="0" applyFont="1" applyBorder="1" applyAlignment="1">
      <alignment horizontal="left" vertical="top" wrapText="1"/>
    </xf>
    <xf numFmtId="38" fontId="8" fillId="2" borderId="0" xfId="1" applyFont="1" applyFill="1" applyBorder="1" applyAlignment="1">
      <alignment horizontal="right" vertical="center" wrapText="1"/>
    </xf>
    <xf numFmtId="0" fontId="8" fillId="0" borderId="0" xfId="0" applyFont="1" applyAlignment="1">
      <alignment vertical="center"/>
    </xf>
    <xf numFmtId="38" fontId="8" fillId="2" borderId="15" xfId="1" applyFont="1" applyFill="1" applyBorder="1" applyAlignment="1">
      <alignment horizontal="right" vertical="center" wrapText="1"/>
    </xf>
    <xf numFmtId="0" fontId="8" fillId="0" borderId="2" xfId="0" applyFont="1" applyBorder="1">
      <alignment vertical="center"/>
    </xf>
    <xf numFmtId="0" fontId="8" fillId="0" borderId="5" xfId="0" applyFont="1" applyBorder="1">
      <alignment vertical="center"/>
    </xf>
    <xf numFmtId="0" fontId="8" fillId="0" borderId="5" xfId="0" applyFont="1" applyBorder="1" applyAlignment="1">
      <alignment horizontal="right" vertical="center"/>
    </xf>
    <xf numFmtId="9" fontId="8" fillId="0" borderId="5" xfId="0" applyNumberFormat="1" applyFont="1" applyBorder="1">
      <alignment vertical="center"/>
    </xf>
    <xf numFmtId="0" fontId="8" fillId="0" borderId="3" xfId="0" applyFont="1" applyBorder="1">
      <alignment vertical="center"/>
    </xf>
    <xf numFmtId="0" fontId="8" fillId="2" borderId="1" xfId="0" applyFont="1" applyFill="1" applyBorder="1">
      <alignment vertical="center"/>
    </xf>
    <xf numFmtId="0" fontId="8" fillId="0" borderId="9" xfId="0" applyFont="1" applyBorder="1">
      <alignment vertical="center"/>
    </xf>
    <xf numFmtId="0" fontId="8" fillId="0" borderId="4" xfId="0" applyFont="1" applyBorder="1">
      <alignment vertical="center"/>
    </xf>
    <xf numFmtId="0" fontId="8" fillId="0" borderId="2" xfId="0" applyFont="1" applyBorder="1" applyAlignment="1">
      <alignment horizontal="left" vertical="top"/>
    </xf>
    <xf numFmtId="0" fontId="8" fillId="0" borderId="0" xfId="0" applyFont="1">
      <alignment vertical="center"/>
    </xf>
    <xf numFmtId="38" fontId="8" fillId="2" borderId="2" xfId="1" applyFont="1" applyFill="1" applyBorder="1">
      <alignment vertical="center"/>
    </xf>
    <xf numFmtId="0" fontId="8" fillId="2" borderId="2" xfId="0" applyFont="1" applyFill="1" applyBorder="1">
      <alignment vertical="center"/>
    </xf>
    <xf numFmtId="38" fontId="9" fillId="2" borderId="2" xfId="1" applyFont="1" applyFill="1" applyBorder="1">
      <alignment vertical="center"/>
    </xf>
    <xf numFmtId="0" fontId="9" fillId="4" borderId="3" xfId="0" applyFont="1" applyFill="1" applyBorder="1">
      <alignment vertical="center"/>
    </xf>
    <xf numFmtId="9" fontId="8" fillId="4" borderId="5" xfId="0" applyNumberFormat="1" applyFont="1" applyFill="1" applyBorder="1">
      <alignment vertical="center"/>
    </xf>
    <xf numFmtId="0" fontId="8" fillId="4" borderId="5" xfId="0" applyNumberFormat="1" applyFont="1" applyFill="1" applyBorder="1">
      <alignment vertical="center"/>
    </xf>
    <xf numFmtId="0" fontId="8" fillId="5" borderId="3" xfId="0" applyFont="1" applyFill="1" applyBorder="1">
      <alignment vertical="center"/>
    </xf>
    <xf numFmtId="0" fontId="8" fillId="2" borderId="5" xfId="0" applyFont="1" applyFill="1" applyBorder="1">
      <alignment vertical="center"/>
    </xf>
    <xf numFmtId="0" fontId="3" fillId="4" borderId="6" xfId="0" applyFont="1" applyFill="1" applyBorder="1">
      <alignment vertical="center"/>
    </xf>
    <xf numFmtId="0" fontId="3" fillId="4" borderId="6" xfId="0" applyFont="1" applyFill="1" applyBorder="1" applyAlignment="1">
      <alignment horizontal="left" vertical="top"/>
    </xf>
    <xf numFmtId="0" fontId="3" fillId="4" borderId="8" xfId="0" applyFont="1" applyFill="1" applyBorder="1" applyAlignment="1">
      <alignment horizontal="left" vertical="top"/>
    </xf>
    <xf numFmtId="0" fontId="3" fillId="4" borderId="8" xfId="0" applyFont="1" applyFill="1" applyBorder="1">
      <alignment vertical="center"/>
    </xf>
    <xf numFmtId="0" fontId="3" fillId="4" borderId="7" xfId="0" applyFont="1" applyFill="1" applyBorder="1" applyAlignment="1">
      <alignment horizontal="left" vertical="top"/>
    </xf>
    <xf numFmtId="0" fontId="3" fillId="4" borderId="7" xfId="0" applyFont="1" applyFill="1" applyBorder="1" applyAlignment="1">
      <alignment vertical="top"/>
    </xf>
    <xf numFmtId="38" fontId="8" fillId="0" borderId="5" xfId="1" applyFont="1" applyBorder="1">
      <alignment vertical="center"/>
    </xf>
    <xf numFmtId="0" fontId="9" fillId="0" borderId="0" xfId="0" applyFont="1">
      <alignment vertical="center"/>
    </xf>
    <xf numFmtId="0" fontId="8" fillId="0" borderId="1" xfId="0" applyFont="1" applyBorder="1">
      <alignment vertical="center"/>
    </xf>
    <xf numFmtId="0" fontId="8" fillId="0" borderId="2" xfId="0" applyFont="1" applyBorder="1" applyAlignment="1">
      <alignment horizontal="right" vertical="center"/>
    </xf>
    <xf numFmtId="0" fontId="3" fillId="0" borderId="16" xfId="0" applyFont="1" applyBorder="1" applyAlignment="1">
      <alignment vertical="center" wrapText="1"/>
    </xf>
    <xf numFmtId="0" fontId="8" fillId="4" borderId="9" xfId="0" applyFont="1" applyFill="1" applyBorder="1" applyAlignment="1">
      <alignment horizontal="left" vertical="center" wrapText="1"/>
    </xf>
    <xf numFmtId="38" fontId="8" fillId="4" borderId="15" xfId="1" applyFont="1" applyFill="1" applyBorder="1" applyAlignment="1">
      <alignment horizontal="right" vertical="center" wrapText="1"/>
    </xf>
    <xf numFmtId="0" fontId="8" fillId="2" borderId="3" xfId="0" applyFont="1" applyFill="1" applyBorder="1">
      <alignment vertical="center"/>
    </xf>
    <xf numFmtId="0" fontId="3" fillId="5" borderId="8" xfId="0" applyFont="1" applyFill="1" applyBorder="1" applyAlignment="1">
      <alignment horizontal="left" vertical="top"/>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7" xfId="0" applyFont="1" applyBorder="1" applyAlignment="1">
      <alignment horizontal="left" vertical="top"/>
    </xf>
    <xf numFmtId="0" fontId="3" fillId="0" borderId="5" xfId="0" applyFont="1" applyBorder="1" applyAlignment="1">
      <alignment horizontal="center" vertical="center"/>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xf>
    <xf numFmtId="0" fontId="4" fillId="0" borderId="4" xfId="0" applyFont="1" applyBorder="1" applyAlignment="1">
      <alignment horizontal="left" vertical="top"/>
    </xf>
    <xf numFmtId="0" fontId="4" fillId="0" borderId="10" xfId="0" applyFont="1" applyBorder="1" applyAlignment="1">
      <alignment horizontal="left" vertical="top"/>
    </xf>
    <xf numFmtId="0" fontId="4" fillId="0" borderId="13"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left"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 xfId="0" applyFont="1" applyBorder="1" applyAlignment="1">
      <alignment horizontal="left" vertical="center"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0" xfId="0" applyFont="1" applyAlignment="1">
      <alignment horizontal="right" vertical="center"/>
    </xf>
    <xf numFmtId="0" fontId="12" fillId="4" borderId="9"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13" xfId="0" applyFont="1" applyFill="1" applyBorder="1" applyAlignment="1">
      <alignment horizontal="left" vertical="top" wrapText="1"/>
    </xf>
    <xf numFmtId="0" fontId="12" fillId="4" borderId="15"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4" borderId="2"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3" xfId="0" applyFont="1" applyFill="1" applyBorder="1" applyAlignment="1">
      <alignment horizontal="left" vertical="top" wrapText="1"/>
    </xf>
    <xf numFmtId="0" fontId="4" fillId="4" borderId="15" xfId="0" applyFont="1" applyFill="1" applyBorder="1" applyAlignment="1">
      <alignment horizontal="right" vertical="center"/>
    </xf>
    <xf numFmtId="0" fontId="4" fillId="4" borderId="1" xfId="0" applyFont="1" applyFill="1" applyBorder="1" applyAlignment="1">
      <alignment horizontal="left" vertical="top" wrapText="1"/>
    </xf>
    <xf numFmtId="0" fontId="5" fillId="5" borderId="2" xfId="0" applyFont="1" applyFill="1" applyBorder="1" applyAlignment="1">
      <alignment horizontal="left" vertical="top" wrapText="1" shrinkToFit="1"/>
    </xf>
    <xf numFmtId="0" fontId="5" fillId="5" borderId="5" xfId="0" applyFont="1" applyFill="1" applyBorder="1" applyAlignment="1">
      <alignment horizontal="left" vertical="top" wrapText="1" shrinkToFit="1"/>
    </xf>
    <xf numFmtId="0" fontId="5" fillId="5" borderId="3" xfId="0" applyFont="1" applyFill="1" applyBorder="1" applyAlignment="1">
      <alignment horizontal="left" vertical="top" wrapText="1" shrinkToFit="1"/>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indent="1"/>
    </xf>
    <xf numFmtId="0" fontId="4" fillId="4" borderId="9" xfId="0" applyFont="1" applyFill="1" applyBorder="1" applyAlignment="1">
      <alignment horizontal="left" vertical="top"/>
    </xf>
    <xf numFmtId="0" fontId="4" fillId="4" borderId="4" xfId="0" applyFont="1" applyFill="1" applyBorder="1" applyAlignment="1">
      <alignment horizontal="left" vertical="top"/>
    </xf>
    <xf numFmtId="0" fontId="4" fillId="4" borderId="10" xfId="0" applyFont="1" applyFill="1" applyBorder="1" applyAlignment="1">
      <alignment horizontal="left" vertical="top"/>
    </xf>
    <xf numFmtId="0" fontId="4" fillId="4" borderId="13" xfId="0" applyFont="1" applyFill="1" applyBorder="1" applyAlignment="1">
      <alignment horizontal="left" vertical="top"/>
    </xf>
    <xf numFmtId="0" fontId="4" fillId="4" borderId="15" xfId="0" applyFont="1" applyFill="1" applyBorder="1" applyAlignment="1">
      <alignment horizontal="left" vertical="top"/>
    </xf>
    <xf numFmtId="0" fontId="4" fillId="4" borderId="14" xfId="0" applyFont="1" applyFill="1" applyBorder="1" applyAlignment="1">
      <alignment horizontal="left" vertical="top"/>
    </xf>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0" xfId="0" applyFont="1" applyFill="1" applyBorder="1" applyAlignment="1">
      <alignment horizontal="right" vertical="center"/>
    </xf>
    <xf numFmtId="0" fontId="8" fillId="0" borderId="1" xfId="0" applyFont="1" applyBorder="1" applyAlignment="1">
      <alignment horizontal="left" vertical="top"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8" fillId="4" borderId="9"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2" xfId="0" applyFont="1" applyFill="1" applyBorder="1" applyAlignment="1">
      <alignment horizontal="left" vertical="center"/>
    </xf>
    <xf numFmtId="0" fontId="8" fillId="4" borderId="5" xfId="0" applyFont="1" applyFill="1" applyBorder="1" applyAlignment="1">
      <alignment horizontal="left" vertical="center"/>
    </xf>
    <xf numFmtId="0" fontId="8" fillId="4" borderId="3" xfId="0" applyFont="1" applyFill="1" applyBorder="1" applyAlignment="1">
      <alignment horizontal="left"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9" xfId="0" applyFont="1" applyBorder="1" applyAlignment="1">
      <alignment horizontal="left" vertical="top" wrapText="1"/>
    </xf>
    <xf numFmtId="0" fontId="8" fillId="0" borderId="11" xfId="0" applyFont="1" applyBorder="1" applyAlignment="1">
      <alignment horizontal="left" vertical="top" wrapText="1"/>
    </xf>
    <xf numFmtId="0" fontId="8" fillId="0" borderId="10"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9" xfId="0" applyFont="1" applyBorder="1" applyAlignment="1">
      <alignment horizontal="left" vertical="top"/>
    </xf>
    <xf numFmtId="0" fontId="8" fillId="0" borderId="4" xfId="0" applyFont="1" applyBorder="1" applyAlignment="1">
      <alignment horizontal="left" vertical="top"/>
    </xf>
    <xf numFmtId="0" fontId="8" fillId="0" borderId="10" xfId="0" applyFont="1" applyBorder="1" applyAlignment="1">
      <alignment horizontal="left" vertical="top"/>
    </xf>
    <xf numFmtId="0" fontId="8" fillId="0" borderId="13" xfId="0" applyFont="1" applyBorder="1" applyAlignment="1">
      <alignment horizontal="left" vertical="top"/>
    </xf>
    <xf numFmtId="0" fontId="8" fillId="0" borderId="15" xfId="0" applyFont="1" applyBorder="1" applyAlignment="1">
      <alignment horizontal="left" vertical="top"/>
    </xf>
    <xf numFmtId="0" fontId="8" fillId="0" borderId="14" xfId="0" applyFont="1" applyBorder="1" applyAlignment="1">
      <alignment horizontal="left" vertical="top"/>
    </xf>
    <xf numFmtId="0" fontId="8" fillId="0" borderId="6" xfId="0" applyFont="1" applyBorder="1" applyAlignment="1">
      <alignment horizontal="center" vertical="center"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3" xfId="0" applyFont="1" applyFill="1" applyBorder="1" applyAlignment="1">
      <alignment horizontal="left" vertical="top" wrapText="1"/>
    </xf>
    <xf numFmtId="0" fontId="3" fillId="5" borderId="14"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8" fillId="2" borderId="2"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0" borderId="6" xfId="0" applyFont="1" applyBorder="1" applyAlignment="1">
      <alignment horizontal="left" vertical="top"/>
    </xf>
    <xf numFmtId="0" fontId="8" fillId="0" borderId="7" xfId="0" applyFont="1" applyBorder="1" applyAlignment="1">
      <alignment horizontal="left" vertical="top"/>
    </xf>
    <xf numFmtId="0" fontId="9" fillId="4" borderId="0" xfId="0" applyFont="1" applyFill="1" applyBorder="1" applyAlignment="1">
      <alignment horizontal="right" vertical="center"/>
    </xf>
    <xf numFmtId="0" fontId="8" fillId="0" borderId="1" xfId="0" applyFont="1" applyBorder="1" applyAlignment="1">
      <alignment horizontal="left" vertical="center" wrapText="1"/>
    </xf>
    <xf numFmtId="0" fontId="8" fillId="0" borderId="1" xfId="0" applyFont="1" applyBorder="1" applyAlignment="1">
      <alignment horizontal="left" vertical="top"/>
    </xf>
    <xf numFmtId="0" fontId="9" fillId="4" borderId="15" xfId="0" applyFont="1" applyFill="1" applyBorder="1" applyAlignment="1">
      <alignment horizontal="center" vertical="center"/>
    </xf>
    <xf numFmtId="0" fontId="4"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66FFFF"/>
      <color rgb="FF00FFFF"/>
      <color rgb="FFFFCCCC"/>
      <color rgb="FFFFCCFF"/>
      <color rgb="FFFF99FF"/>
      <color rgb="FFFF99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topLeftCell="A46" workbookViewId="0">
      <selection activeCell="C32" sqref="C32"/>
    </sheetView>
  </sheetViews>
  <sheetFormatPr defaultRowHeight="11.25"/>
  <cols>
    <col min="1" max="2" width="6.625" style="1" customWidth="1"/>
    <col min="3" max="3" width="40.625" style="1" customWidth="1"/>
    <col min="4" max="4" width="20.625" style="1" customWidth="1"/>
    <col min="5" max="5" width="30.625" style="1" customWidth="1"/>
    <col min="6" max="6" width="6.625" style="1" customWidth="1"/>
    <col min="7" max="8" width="5.625" style="1" customWidth="1"/>
    <col min="9" max="9" width="4.625" style="1" customWidth="1"/>
    <col min="10" max="10" width="8.625" style="1" customWidth="1"/>
    <col min="11" max="11" width="6.625" style="1" customWidth="1"/>
    <col min="12" max="12" width="8.625" style="1" customWidth="1"/>
    <col min="13" max="16384" width="9" style="1"/>
  </cols>
  <sheetData>
    <row r="1" spans="1:12" ht="15" customHeight="1">
      <c r="A1" s="1" t="s">
        <v>221</v>
      </c>
    </row>
    <row r="2" spans="1:12" ht="15" customHeight="1">
      <c r="A2" s="11" t="s">
        <v>28</v>
      </c>
    </row>
    <row r="3" spans="1:12" ht="15" customHeight="1">
      <c r="A3" s="176" t="s">
        <v>0</v>
      </c>
      <c r="B3" s="176"/>
      <c r="C3" s="176" t="s">
        <v>3</v>
      </c>
      <c r="D3" s="176" t="s">
        <v>4</v>
      </c>
      <c r="E3" s="176"/>
      <c r="F3" s="176"/>
      <c r="G3" s="176"/>
      <c r="H3" s="176"/>
      <c r="I3" s="176"/>
      <c r="J3" s="176"/>
      <c r="K3" s="177" t="s">
        <v>16</v>
      </c>
      <c r="L3" s="177" t="s">
        <v>17</v>
      </c>
    </row>
    <row r="4" spans="1:12" ht="15" customHeight="1">
      <c r="A4" s="3" t="s">
        <v>1</v>
      </c>
      <c r="B4" s="3" t="s">
        <v>2</v>
      </c>
      <c r="C4" s="176"/>
      <c r="D4" s="176"/>
      <c r="E4" s="176"/>
      <c r="F4" s="176"/>
      <c r="G4" s="176"/>
      <c r="H4" s="176"/>
      <c r="I4" s="176"/>
      <c r="J4" s="176"/>
      <c r="K4" s="176"/>
      <c r="L4" s="176"/>
    </row>
    <row r="5" spans="1:12" ht="15" customHeight="1">
      <c r="A5" s="3" t="s">
        <v>133</v>
      </c>
      <c r="B5" s="3">
        <v>1001</v>
      </c>
      <c r="C5" s="4" t="s">
        <v>134</v>
      </c>
      <c r="D5" s="182" t="s">
        <v>153</v>
      </c>
      <c r="E5" s="184" t="s">
        <v>160</v>
      </c>
      <c r="F5" s="184"/>
      <c r="G5" s="184"/>
      <c r="H5" s="32"/>
      <c r="I5" s="24"/>
      <c r="J5" s="23"/>
      <c r="K5" s="7">
        <f>F6</f>
        <v>934</v>
      </c>
      <c r="L5" s="178" t="s">
        <v>25</v>
      </c>
    </row>
    <row r="6" spans="1:12" ht="15" customHeight="1">
      <c r="A6" s="3" t="s">
        <v>133</v>
      </c>
      <c r="B6" s="3">
        <v>1002</v>
      </c>
      <c r="C6" s="4" t="s">
        <v>135</v>
      </c>
      <c r="D6" s="183"/>
      <c r="E6" s="20"/>
      <c r="F6" s="21">
        <v>934</v>
      </c>
      <c r="G6" s="19" t="s">
        <v>161</v>
      </c>
      <c r="H6" s="185" t="s">
        <v>199</v>
      </c>
      <c r="I6" s="186"/>
      <c r="J6" s="187"/>
      <c r="K6" s="7">
        <f>ROUND(F6*0.9,0)</f>
        <v>841</v>
      </c>
      <c r="L6" s="180"/>
    </row>
    <row r="7" spans="1:12" ht="15" customHeight="1">
      <c r="A7" s="3" t="s">
        <v>133</v>
      </c>
      <c r="B7" s="3">
        <v>1050</v>
      </c>
      <c r="C7" s="4" t="s">
        <v>136</v>
      </c>
      <c r="D7" s="183"/>
      <c r="E7" s="184" t="s">
        <v>160</v>
      </c>
      <c r="F7" s="184"/>
      <c r="G7" s="184"/>
      <c r="H7" s="32"/>
      <c r="I7" s="24"/>
      <c r="J7" s="23"/>
      <c r="K7" s="7">
        <f>F8</f>
        <v>30</v>
      </c>
      <c r="L7" s="178" t="s">
        <v>26</v>
      </c>
    </row>
    <row r="8" spans="1:12" ht="15" customHeight="1">
      <c r="A8" s="3" t="s">
        <v>133</v>
      </c>
      <c r="B8" s="3">
        <v>1051</v>
      </c>
      <c r="C8" s="4" t="s">
        <v>137</v>
      </c>
      <c r="D8" s="183"/>
      <c r="E8" s="20"/>
      <c r="F8" s="21">
        <v>30</v>
      </c>
      <c r="G8" s="19" t="s">
        <v>161</v>
      </c>
      <c r="H8" s="185" t="s">
        <v>199</v>
      </c>
      <c r="I8" s="186"/>
      <c r="J8" s="187"/>
      <c r="K8" s="7">
        <f>ROUND(F8*0.9,0)</f>
        <v>27</v>
      </c>
      <c r="L8" s="180"/>
    </row>
    <row r="9" spans="1:12" ht="15" customHeight="1">
      <c r="A9" s="3" t="s">
        <v>133</v>
      </c>
      <c r="B9" s="3">
        <v>1003</v>
      </c>
      <c r="C9" s="4" t="s">
        <v>138</v>
      </c>
      <c r="D9" s="182" t="s">
        <v>154</v>
      </c>
      <c r="E9" s="184" t="s">
        <v>162</v>
      </c>
      <c r="F9" s="184"/>
      <c r="G9" s="184"/>
      <c r="H9" s="32"/>
      <c r="I9" s="24"/>
      <c r="J9" s="23"/>
      <c r="K9" s="7">
        <f>F10</f>
        <v>1868</v>
      </c>
      <c r="L9" s="178" t="s">
        <v>25</v>
      </c>
    </row>
    <row r="10" spans="1:12" ht="15" customHeight="1">
      <c r="A10" s="3" t="s">
        <v>133</v>
      </c>
      <c r="B10" s="3">
        <v>1004</v>
      </c>
      <c r="C10" s="4" t="s">
        <v>139</v>
      </c>
      <c r="D10" s="183"/>
      <c r="E10" s="20"/>
      <c r="F10" s="21">
        <v>1868</v>
      </c>
      <c r="G10" s="19" t="s">
        <v>161</v>
      </c>
      <c r="H10" s="185" t="s">
        <v>199</v>
      </c>
      <c r="I10" s="186"/>
      <c r="J10" s="187"/>
      <c r="K10" s="7">
        <f>ROUND(F10*0.9,0)</f>
        <v>1681</v>
      </c>
      <c r="L10" s="180"/>
    </row>
    <row r="11" spans="1:12" ht="15" customHeight="1">
      <c r="A11" s="3" t="s">
        <v>133</v>
      </c>
      <c r="B11" s="3">
        <v>1052</v>
      </c>
      <c r="C11" s="4" t="s">
        <v>140</v>
      </c>
      <c r="D11" s="183"/>
      <c r="E11" s="184" t="s">
        <v>162</v>
      </c>
      <c r="F11" s="184"/>
      <c r="G11" s="184"/>
      <c r="H11" s="32"/>
      <c r="I11" s="24"/>
      <c r="J11" s="23"/>
      <c r="K11" s="7">
        <f>F12</f>
        <v>61</v>
      </c>
      <c r="L11" s="178" t="s">
        <v>26</v>
      </c>
    </row>
    <row r="12" spans="1:12" ht="15" customHeight="1">
      <c r="A12" s="3" t="s">
        <v>133</v>
      </c>
      <c r="B12" s="3">
        <v>1053</v>
      </c>
      <c r="C12" s="4" t="s">
        <v>141</v>
      </c>
      <c r="D12" s="183"/>
      <c r="E12" s="20"/>
      <c r="F12" s="21">
        <v>61</v>
      </c>
      <c r="G12" s="19" t="s">
        <v>161</v>
      </c>
      <c r="H12" s="185" t="s">
        <v>199</v>
      </c>
      <c r="I12" s="186"/>
      <c r="J12" s="187"/>
      <c r="K12" s="7">
        <f>ROUND(F12*0.9,0)</f>
        <v>55</v>
      </c>
      <c r="L12" s="180"/>
    </row>
    <row r="13" spans="1:12" ht="15" customHeight="1">
      <c r="A13" s="3" t="s">
        <v>133</v>
      </c>
      <c r="B13" s="3">
        <v>1005</v>
      </c>
      <c r="C13" s="4" t="s">
        <v>142</v>
      </c>
      <c r="D13" s="182" t="s">
        <v>155</v>
      </c>
      <c r="E13" s="184" t="s">
        <v>163</v>
      </c>
      <c r="F13" s="184"/>
      <c r="G13" s="184"/>
      <c r="H13" s="32"/>
      <c r="I13" s="24"/>
      <c r="J13" s="23"/>
      <c r="K13" s="7">
        <f>F14</f>
        <v>2963</v>
      </c>
      <c r="L13" s="178" t="s">
        <v>25</v>
      </c>
    </row>
    <row r="14" spans="1:12" ht="15" customHeight="1">
      <c r="A14" s="3" t="s">
        <v>133</v>
      </c>
      <c r="B14" s="3">
        <v>1006</v>
      </c>
      <c r="C14" s="4" t="s">
        <v>143</v>
      </c>
      <c r="D14" s="183"/>
      <c r="E14" s="20"/>
      <c r="F14" s="21">
        <v>2963</v>
      </c>
      <c r="G14" s="19" t="s">
        <v>161</v>
      </c>
      <c r="H14" s="185" t="s">
        <v>199</v>
      </c>
      <c r="I14" s="186"/>
      <c r="J14" s="187"/>
      <c r="K14" s="7">
        <f>ROUND(F14*0.9,0)</f>
        <v>2667</v>
      </c>
      <c r="L14" s="180"/>
    </row>
    <row r="15" spans="1:12" ht="15" customHeight="1">
      <c r="A15" s="3" t="s">
        <v>133</v>
      </c>
      <c r="B15" s="3">
        <v>1054</v>
      </c>
      <c r="C15" s="4" t="s">
        <v>144</v>
      </c>
      <c r="D15" s="183"/>
      <c r="E15" s="184" t="s">
        <v>163</v>
      </c>
      <c r="F15" s="184"/>
      <c r="G15" s="184"/>
      <c r="H15" s="32"/>
      <c r="I15" s="24"/>
      <c r="J15" s="23"/>
      <c r="K15" s="7">
        <f>F16</f>
        <v>97</v>
      </c>
      <c r="L15" s="178" t="s">
        <v>26</v>
      </c>
    </row>
    <row r="16" spans="1:12" ht="15" customHeight="1">
      <c r="A16" s="3" t="s">
        <v>133</v>
      </c>
      <c r="B16" s="3">
        <v>1055</v>
      </c>
      <c r="C16" s="4" t="s">
        <v>145</v>
      </c>
      <c r="D16" s="183"/>
      <c r="E16" s="20"/>
      <c r="F16" s="21">
        <v>97</v>
      </c>
      <c r="G16" s="19" t="s">
        <v>161</v>
      </c>
      <c r="H16" s="185" t="s">
        <v>199</v>
      </c>
      <c r="I16" s="186"/>
      <c r="J16" s="187"/>
      <c r="K16" s="7">
        <f>ROUND(F16*0.9,0)</f>
        <v>87</v>
      </c>
      <c r="L16" s="180"/>
    </row>
    <row r="17" spans="1:12" ht="15" customHeight="1">
      <c r="A17" s="3" t="s">
        <v>133</v>
      </c>
      <c r="B17" s="3">
        <v>1007</v>
      </c>
      <c r="C17" s="4" t="s">
        <v>146</v>
      </c>
      <c r="D17" s="182" t="s">
        <v>156</v>
      </c>
      <c r="E17" s="184" t="s">
        <v>160</v>
      </c>
      <c r="F17" s="184"/>
      <c r="G17" s="184"/>
      <c r="H17" s="32"/>
      <c r="I17" s="24"/>
      <c r="J17" s="23"/>
      <c r="K17" s="7">
        <f>F18</f>
        <v>212</v>
      </c>
      <c r="L17" s="178" t="s">
        <v>187</v>
      </c>
    </row>
    <row r="18" spans="1:12" ht="15" customHeight="1">
      <c r="A18" s="3" t="s">
        <v>133</v>
      </c>
      <c r="B18" s="3">
        <v>1008</v>
      </c>
      <c r="C18" s="4" t="s">
        <v>147</v>
      </c>
      <c r="D18" s="183"/>
      <c r="E18" s="20" t="s">
        <v>165</v>
      </c>
      <c r="F18" s="21">
        <v>212</v>
      </c>
      <c r="G18" s="19" t="s">
        <v>161</v>
      </c>
      <c r="H18" s="185" t="s">
        <v>199</v>
      </c>
      <c r="I18" s="186"/>
      <c r="J18" s="187"/>
      <c r="K18" s="7">
        <f>ROUND(F18*0.9,0)</f>
        <v>191</v>
      </c>
      <c r="L18" s="179"/>
    </row>
    <row r="19" spans="1:12" ht="15" customHeight="1">
      <c r="A19" s="3" t="s">
        <v>133</v>
      </c>
      <c r="B19" s="3">
        <v>1009</v>
      </c>
      <c r="C19" s="4" t="s">
        <v>148</v>
      </c>
      <c r="D19" s="183" t="s">
        <v>157</v>
      </c>
      <c r="E19" s="184" t="s">
        <v>162</v>
      </c>
      <c r="F19" s="184"/>
      <c r="G19" s="184"/>
      <c r="H19" s="32"/>
      <c r="I19" s="24"/>
      <c r="J19" s="23"/>
      <c r="K19" s="7">
        <f>F20</f>
        <v>216</v>
      </c>
      <c r="L19" s="179"/>
    </row>
    <row r="20" spans="1:12" ht="15" customHeight="1">
      <c r="A20" s="3" t="s">
        <v>133</v>
      </c>
      <c r="B20" s="3">
        <v>1010</v>
      </c>
      <c r="C20" s="4" t="s">
        <v>149</v>
      </c>
      <c r="D20" s="183"/>
      <c r="E20" s="20" t="s">
        <v>166</v>
      </c>
      <c r="F20" s="21">
        <v>216</v>
      </c>
      <c r="G20" s="19" t="s">
        <v>161</v>
      </c>
      <c r="H20" s="185" t="s">
        <v>199</v>
      </c>
      <c r="I20" s="186"/>
      <c r="J20" s="187"/>
      <c r="K20" s="7">
        <f>ROUND(F20*0.9,0)</f>
        <v>194</v>
      </c>
      <c r="L20" s="179"/>
    </row>
    <row r="21" spans="1:12" ht="15" customHeight="1">
      <c r="A21" s="3" t="s">
        <v>133</v>
      </c>
      <c r="B21" s="3">
        <v>1011</v>
      </c>
      <c r="C21" s="4" t="s">
        <v>150</v>
      </c>
      <c r="D21" s="183" t="s">
        <v>158</v>
      </c>
      <c r="E21" s="184" t="s">
        <v>163</v>
      </c>
      <c r="F21" s="184"/>
      <c r="G21" s="184"/>
      <c r="H21" s="32"/>
      <c r="I21" s="24"/>
      <c r="J21" s="23"/>
      <c r="K21" s="7">
        <f>F22</f>
        <v>228</v>
      </c>
      <c r="L21" s="179"/>
    </row>
    <row r="22" spans="1:12" ht="15" customHeight="1">
      <c r="A22" s="3" t="s">
        <v>133</v>
      </c>
      <c r="B22" s="3">
        <v>1012</v>
      </c>
      <c r="C22" s="4" t="s">
        <v>151</v>
      </c>
      <c r="D22" s="183"/>
      <c r="E22" s="20" t="s">
        <v>167</v>
      </c>
      <c r="F22" s="21">
        <v>228</v>
      </c>
      <c r="G22" s="19" t="s">
        <v>161</v>
      </c>
      <c r="H22" s="185" t="s">
        <v>199</v>
      </c>
      <c r="I22" s="186"/>
      <c r="J22" s="187"/>
      <c r="K22" s="7">
        <f>ROUND(F22*0.9,0)</f>
        <v>205</v>
      </c>
      <c r="L22" s="179"/>
    </row>
    <row r="23" spans="1:12" ht="15" customHeight="1">
      <c r="A23" s="3" t="s">
        <v>133</v>
      </c>
      <c r="B23" s="3">
        <v>1013</v>
      </c>
      <c r="C23" s="4" t="s">
        <v>152</v>
      </c>
      <c r="D23" s="183" t="s">
        <v>159</v>
      </c>
      <c r="E23" s="188" t="s">
        <v>164</v>
      </c>
      <c r="F23" s="184"/>
      <c r="G23" s="189"/>
      <c r="H23" s="32"/>
      <c r="I23" s="24"/>
      <c r="J23" s="23"/>
      <c r="K23" s="7">
        <f>F24</f>
        <v>132</v>
      </c>
      <c r="L23" s="179"/>
    </row>
    <row r="24" spans="1:12" ht="15" customHeight="1">
      <c r="A24" s="3" t="s">
        <v>133</v>
      </c>
      <c r="B24" s="3">
        <v>1014</v>
      </c>
      <c r="C24" s="4" t="s">
        <v>169</v>
      </c>
      <c r="D24" s="183"/>
      <c r="E24" s="14" t="s">
        <v>168</v>
      </c>
      <c r="F24" s="21">
        <v>132</v>
      </c>
      <c r="G24" s="22" t="s">
        <v>161</v>
      </c>
      <c r="H24" s="185" t="s">
        <v>199</v>
      </c>
      <c r="I24" s="186"/>
      <c r="J24" s="187"/>
      <c r="K24" s="7">
        <f>ROUND(F24*0.9,0)</f>
        <v>119</v>
      </c>
      <c r="L24" s="179"/>
    </row>
    <row r="25" spans="1:12" ht="15" customHeight="1">
      <c r="A25" s="3" t="s">
        <v>133</v>
      </c>
      <c r="B25" s="3">
        <v>1031</v>
      </c>
      <c r="C25" s="4" t="s">
        <v>170</v>
      </c>
      <c r="D25" s="190" t="s">
        <v>181</v>
      </c>
      <c r="E25" s="5"/>
      <c r="F25" s="13"/>
      <c r="G25" s="16"/>
      <c r="H25" s="16" t="s">
        <v>190</v>
      </c>
      <c r="I25" s="10">
        <v>0.15</v>
      </c>
      <c r="J25" s="6" t="s">
        <v>188</v>
      </c>
      <c r="K25" s="4"/>
      <c r="L25" s="31" t="s">
        <v>25</v>
      </c>
    </row>
    <row r="26" spans="1:12" ht="15" customHeight="1">
      <c r="A26" s="3" t="s">
        <v>133</v>
      </c>
      <c r="B26" s="3">
        <v>1032</v>
      </c>
      <c r="C26" s="4" t="s">
        <v>174</v>
      </c>
      <c r="D26" s="191"/>
      <c r="E26" s="5"/>
      <c r="F26" s="13"/>
      <c r="G26" s="16"/>
      <c r="H26" s="16" t="s">
        <v>190</v>
      </c>
      <c r="I26" s="10">
        <v>0.15</v>
      </c>
      <c r="J26" s="26" t="s">
        <v>188</v>
      </c>
      <c r="K26" s="4"/>
      <c r="L26" s="31" t="s">
        <v>26</v>
      </c>
    </row>
    <row r="27" spans="1:12" ht="15" customHeight="1">
      <c r="A27" s="3" t="s">
        <v>133</v>
      </c>
      <c r="B27" s="3">
        <v>1033</v>
      </c>
      <c r="C27" s="4" t="s">
        <v>178</v>
      </c>
      <c r="D27" s="191"/>
      <c r="E27" s="5"/>
      <c r="F27" s="13"/>
      <c r="G27" s="16"/>
      <c r="H27" s="16" t="s">
        <v>190</v>
      </c>
      <c r="I27" s="10">
        <v>0.15</v>
      </c>
      <c r="J27" s="26" t="s">
        <v>188</v>
      </c>
      <c r="K27" s="4"/>
      <c r="L27" s="31" t="s">
        <v>198</v>
      </c>
    </row>
    <row r="28" spans="1:12" ht="15" customHeight="1">
      <c r="A28" s="3" t="s">
        <v>133</v>
      </c>
      <c r="B28" s="3">
        <v>1034</v>
      </c>
      <c r="C28" s="4" t="s">
        <v>171</v>
      </c>
      <c r="D28" s="190" t="s">
        <v>182</v>
      </c>
      <c r="E28" s="5"/>
      <c r="F28" s="13"/>
      <c r="G28" s="16"/>
      <c r="H28" s="16" t="s">
        <v>190</v>
      </c>
      <c r="I28" s="10">
        <v>0.1</v>
      </c>
      <c r="J28" s="26" t="s">
        <v>188</v>
      </c>
      <c r="K28" s="4"/>
      <c r="L28" s="31" t="s">
        <v>25</v>
      </c>
    </row>
    <row r="29" spans="1:12" ht="15" customHeight="1">
      <c r="A29" s="3" t="s">
        <v>133</v>
      </c>
      <c r="B29" s="3">
        <v>1035</v>
      </c>
      <c r="C29" s="4" t="s">
        <v>176</v>
      </c>
      <c r="D29" s="191"/>
      <c r="E29" s="5"/>
      <c r="F29" s="13"/>
      <c r="G29" s="16"/>
      <c r="H29" s="16" t="s">
        <v>190</v>
      </c>
      <c r="I29" s="10">
        <v>0.1</v>
      </c>
      <c r="J29" s="26" t="s">
        <v>188</v>
      </c>
      <c r="K29" s="4"/>
      <c r="L29" s="31" t="s">
        <v>26</v>
      </c>
    </row>
    <row r="30" spans="1:12" ht="15" customHeight="1">
      <c r="A30" s="3" t="s">
        <v>133</v>
      </c>
      <c r="B30" s="3">
        <v>1036</v>
      </c>
      <c r="C30" s="4" t="s">
        <v>179</v>
      </c>
      <c r="D30" s="191"/>
      <c r="E30" s="5"/>
      <c r="F30" s="13"/>
      <c r="G30" s="16"/>
      <c r="H30" s="16" t="s">
        <v>190</v>
      </c>
      <c r="I30" s="10">
        <v>0.1</v>
      </c>
      <c r="J30" s="26" t="s">
        <v>188</v>
      </c>
      <c r="K30" s="4"/>
      <c r="L30" s="31" t="s">
        <v>198</v>
      </c>
    </row>
    <row r="31" spans="1:12" ht="15" customHeight="1">
      <c r="A31" s="3" t="s">
        <v>133</v>
      </c>
      <c r="B31" s="3">
        <v>1037</v>
      </c>
      <c r="C31" s="4" t="s">
        <v>175</v>
      </c>
      <c r="D31" s="190" t="s">
        <v>183</v>
      </c>
      <c r="E31" s="5"/>
      <c r="F31" s="13"/>
      <c r="G31" s="16"/>
      <c r="H31" s="16" t="s">
        <v>190</v>
      </c>
      <c r="I31" s="10">
        <v>0.05</v>
      </c>
      <c r="J31" s="26" t="s">
        <v>188</v>
      </c>
      <c r="K31" s="4"/>
      <c r="L31" s="31" t="s">
        <v>25</v>
      </c>
    </row>
    <row r="32" spans="1:12" ht="15" customHeight="1">
      <c r="A32" s="3" t="s">
        <v>133</v>
      </c>
      <c r="B32" s="3">
        <v>1038</v>
      </c>
      <c r="C32" s="4" t="s">
        <v>177</v>
      </c>
      <c r="D32" s="191"/>
      <c r="E32" s="5"/>
      <c r="F32" s="13"/>
      <c r="G32" s="16"/>
      <c r="H32" s="16" t="s">
        <v>190</v>
      </c>
      <c r="I32" s="10">
        <v>0.05</v>
      </c>
      <c r="J32" s="26" t="s">
        <v>188</v>
      </c>
      <c r="K32" s="4"/>
      <c r="L32" s="31" t="s">
        <v>26</v>
      </c>
    </row>
    <row r="33" spans="1:12" ht="15" customHeight="1">
      <c r="A33" s="3" t="s">
        <v>133</v>
      </c>
      <c r="B33" s="3">
        <v>1039</v>
      </c>
      <c r="C33" s="4" t="s">
        <v>180</v>
      </c>
      <c r="D33" s="191"/>
      <c r="E33" s="27"/>
      <c r="F33" s="28"/>
      <c r="G33" s="16"/>
      <c r="H33" s="16" t="s">
        <v>190</v>
      </c>
      <c r="I33" s="10">
        <v>0.05</v>
      </c>
      <c r="J33" s="26" t="s">
        <v>188</v>
      </c>
      <c r="K33" s="4"/>
      <c r="L33" s="31" t="s">
        <v>198</v>
      </c>
    </row>
    <row r="34" spans="1:12" ht="15" customHeight="1">
      <c r="A34" s="3" t="s">
        <v>133</v>
      </c>
      <c r="B34" s="3">
        <v>1040</v>
      </c>
      <c r="C34" s="4" t="s">
        <v>172</v>
      </c>
      <c r="D34" s="25" t="s">
        <v>184</v>
      </c>
      <c r="E34" s="13"/>
      <c r="F34" s="13"/>
      <c r="G34" s="13"/>
      <c r="H34" s="13"/>
      <c r="I34" s="13">
        <v>160</v>
      </c>
      <c r="J34" s="6" t="s">
        <v>189</v>
      </c>
      <c r="K34" s="4">
        <v>160</v>
      </c>
      <c r="L34" s="178" t="s">
        <v>25</v>
      </c>
    </row>
    <row r="35" spans="1:12" ht="15" customHeight="1">
      <c r="A35" s="3" t="s">
        <v>133</v>
      </c>
      <c r="B35" s="3">
        <v>1041</v>
      </c>
      <c r="C35" s="4" t="s">
        <v>173</v>
      </c>
      <c r="D35" s="25" t="s">
        <v>185</v>
      </c>
      <c r="E35" s="13"/>
      <c r="F35" s="13"/>
      <c r="G35" s="29"/>
      <c r="H35" s="29"/>
      <c r="I35" s="29">
        <v>80</v>
      </c>
      <c r="J35" s="30" t="s">
        <v>189</v>
      </c>
      <c r="K35" s="4">
        <v>80</v>
      </c>
      <c r="L35" s="179"/>
    </row>
    <row r="36" spans="1:12" ht="15" customHeight="1">
      <c r="A36" s="3" t="s">
        <v>133</v>
      </c>
      <c r="B36" s="3">
        <v>1042</v>
      </c>
      <c r="C36" s="4" t="s">
        <v>125</v>
      </c>
      <c r="D36" s="178" t="s">
        <v>186</v>
      </c>
      <c r="E36" s="13" t="s">
        <v>194</v>
      </c>
      <c r="F36" s="16"/>
      <c r="G36" s="16" t="s">
        <v>190</v>
      </c>
      <c r="H36" s="181" t="s">
        <v>191</v>
      </c>
      <c r="I36" s="181"/>
      <c r="J36" s="26" t="s">
        <v>188</v>
      </c>
      <c r="K36" s="4"/>
      <c r="L36" s="179"/>
    </row>
    <row r="37" spans="1:12" ht="15" customHeight="1">
      <c r="A37" s="3" t="s">
        <v>133</v>
      </c>
      <c r="B37" s="3">
        <v>1043</v>
      </c>
      <c r="C37" s="4" t="s">
        <v>126</v>
      </c>
      <c r="D37" s="179"/>
      <c r="E37" s="13" t="s">
        <v>195</v>
      </c>
      <c r="F37" s="16"/>
      <c r="G37" s="16" t="s">
        <v>190</v>
      </c>
      <c r="H37" s="181" t="s">
        <v>192</v>
      </c>
      <c r="I37" s="181"/>
      <c r="J37" s="26" t="s">
        <v>188</v>
      </c>
      <c r="K37" s="4"/>
      <c r="L37" s="179"/>
    </row>
    <row r="38" spans="1:12" ht="15" customHeight="1">
      <c r="A38" s="3" t="s">
        <v>133</v>
      </c>
      <c r="B38" s="3">
        <v>1044</v>
      </c>
      <c r="C38" s="4" t="s">
        <v>127</v>
      </c>
      <c r="D38" s="179"/>
      <c r="E38" s="13" t="s">
        <v>196</v>
      </c>
      <c r="F38" s="16"/>
      <c r="G38" s="16"/>
      <c r="H38" s="16" t="s">
        <v>193</v>
      </c>
      <c r="I38" s="10">
        <v>0.9</v>
      </c>
      <c r="J38" s="26" t="s">
        <v>188</v>
      </c>
      <c r="K38" s="4"/>
      <c r="L38" s="179"/>
    </row>
    <row r="39" spans="1:12" ht="15" customHeight="1">
      <c r="A39" s="3" t="s">
        <v>133</v>
      </c>
      <c r="B39" s="3">
        <v>1045</v>
      </c>
      <c r="C39" s="4" t="s">
        <v>128</v>
      </c>
      <c r="D39" s="180"/>
      <c r="E39" s="13" t="s">
        <v>197</v>
      </c>
      <c r="F39" s="16"/>
      <c r="G39" s="16"/>
      <c r="H39" s="16" t="s">
        <v>193</v>
      </c>
      <c r="I39" s="10">
        <v>0.8</v>
      </c>
      <c r="J39" s="26" t="s">
        <v>188</v>
      </c>
      <c r="K39" s="4"/>
      <c r="L39" s="180"/>
    </row>
    <row r="40" spans="1:12" ht="15" customHeight="1">
      <c r="L40" s="33" t="s">
        <v>200</v>
      </c>
    </row>
    <row r="41" spans="1:12" ht="15" customHeight="1"/>
    <row r="42" spans="1:12" ht="15" customHeight="1">
      <c r="A42" s="11" t="s">
        <v>88</v>
      </c>
    </row>
    <row r="43" spans="1:12" ht="15" customHeight="1">
      <c r="A43" s="176" t="s">
        <v>0</v>
      </c>
      <c r="B43" s="176"/>
      <c r="C43" s="176" t="s">
        <v>3</v>
      </c>
      <c r="D43" s="176" t="s">
        <v>4</v>
      </c>
      <c r="E43" s="176"/>
      <c r="F43" s="176"/>
      <c r="G43" s="176"/>
      <c r="H43" s="176"/>
      <c r="I43" s="176"/>
      <c r="J43" s="176"/>
      <c r="K43" s="177" t="s">
        <v>16</v>
      </c>
      <c r="L43" s="177" t="s">
        <v>17</v>
      </c>
    </row>
    <row r="44" spans="1:12" ht="15" customHeight="1">
      <c r="A44" s="3" t="s">
        <v>1</v>
      </c>
      <c r="B44" s="3" t="s">
        <v>2</v>
      </c>
      <c r="C44" s="176"/>
      <c r="D44" s="176"/>
      <c r="E44" s="176"/>
      <c r="F44" s="176"/>
      <c r="G44" s="176"/>
      <c r="H44" s="176"/>
      <c r="I44" s="176"/>
      <c r="J44" s="176"/>
      <c r="K44" s="176"/>
      <c r="L44" s="176"/>
    </row>
    <row r="45" spans="1:12" ht="15" customHeight="1">
      <c r="A45" s="3" t="s">
        <v>133</v>
      </c>
      <c r="B45" s="3">
        <v>1101</v>
      </c>
      <c r="C45" s="4" t="s">
        <v>201</v>
      </c>
      <c r="D45" s="182" t="s">
        <v>153</v>
      </c>
      <c r="E45" s="184" t="s">
        <v>160</v>
      </c>
      <c r="F45" s="184"/>
      <c r="G45" s="184"/>
      <c r="H45" s="32"/>
      <c r="I45" s="24"/>
      <c r="J45" s="23"/>
      <c r="K45" s="7">
        <f>F46</f>
        <v>934</v>
      </c>
      <c r="L45" s="178" t="s">
        <v>25</v>
      </c>
    </row>
    <row r="46" spans="1:12" ht="15" customHeight="1">
      <c r="A46" s="3" t="s">
        <v>133</v>
      </c>
      <c r="B46" s="3">
        <v>1102</v>
      </c>
      <c r="C46" s="4" t="s">
        <v>202</v>
      </c>
      <c r="D46" s="183"/>
      <c r="E46" s="20"/>
      <c r="F46" s="21">
        <v>934</v>
      </c>
      <c r="G46" s="19" t="s">
        <v>161</v>
      </c>
      <c r="H46" s="185" t="s">
        <v>199</v>
      </c>
      <c r="I46" s="186"/>
      <c r="J46" s="187"/>
      <c r="K46" s="7">
        <f>ROUND(F46*0.9,0)</f>
        <v>841</v>
      </c>
      <c r="L46" s="180"/>
    </row>
    <row r="47" spans="1:12" ht="15" customHeight="1">
      <c r="A47" s="3" t="s">
        <v>133</v>
      </c>
      <c r="B47" s="3">
        <v>1150</v>
      </c>
      <c r="C47" s="4" t="s">
        <v>203</v>
      </c>
      <c r="D47" s="183"/>
      <c r="E47" s="184" t="s">
        <v>160</v>
      </c>
      <c r="F47" s="184"/>
      <c r="G47" s="184"/>
      <c r="H47" s="32"/>
      <c r="I47" s="24"/>
      <c r="J47" s="23"/>
      <c r="K47" s="7">
        <f>F48</f>
        <v>30</v>
      </c>
      <c r="L47" s="178" t="s">
        <v>26</v>
      </c>
    </row>
    <row r="48" spans="1:12" ht="15" customHeight="1">
      <c r="A48" s="3" t="s">
        <v>133</v>
      </c>
      <c r="B48" s="3">
        <v>1151</v>
      </c>
      <c r="C48" s="4" t="s">
        <v>204</v>
      </c>
      <c r="D48" s="183"/>
      <c r="E48" s="20"/>
      <c r="F48" s="21">
        <v>30</v>
      </c>
      <c r="G48" s="19" t="s">
        <v>161</v>
      </c>
      <c r="H48" s="185" t="s">
        <v>199</v>
      </c>
      <c r="I48" s="186"/>
      <c r="J48" s="187"/>
      <c r="K48" s="7">
        <f>ROUND(F48*0.9,0)</f>
        <v>27</v>
      </c>
      <c r="L48" s="180"/>
    </row>
    <row r="49" spans="1:12" ht="15" customHeight="1">
      <c r="A49" s="3" t="s">
        <v>133</v>
      </c>
      <c r="B49" s="3">
        <v>1103</v>
      </c>
      <c r="C49" s="4" t="s">
        <v>205</v>
      </c>
      <c r="D49" s="182" t="s">
        <v>154</v>
      </c>
      <c r="E49" s="184" t="s">
        <v>162</v>
      </c>
      <c r="F49" s="184"/>
      <c r="G49" s="184"/>
      <c r="H49" s="32"/>
      <c r="I49" s="24"/>
      <c r="J49" s="23"/>
      <c r="K49" s="7">
        <f>F50</f>
        <v>1868</v>
      </c>
      <c r="L49" s="178" t="s">
        <v>25</v>
      </c>
    </row>
    <row r="50" spans="1:12" ht="15" customHeight="1">
      <c r="A50" s="3" t="s">
        <v>133</v>
      </c>
      <c r="B50" s="3">
        <v>1104</v>
      </c>
      <c r="C50" s="4" t="s">
        <v>206</v>
      </c>
      <c r="D50" s="183"/>
      <c r="E50" s="20"/>
      <c r="F50" s="21">
        <v>1868</v>
      </c>
      <c r="G50" s="19" t="s">
        <v>161</v>
      </c>
      <c r="H50" s="185" t="s">
        <v>199</v>
      </c>
      <c r="I50" s="186"/>
      <c r="J50" s="187"/>
      <c r="K50" s="7">
        <f>ROUND(F50*0.9,0)</f>
        <v>1681</v>
      </c>
      <c r="L50" s="180"/>
    </row>
    <row r="51" spans="1:12" ht="15" customHeight="1">
      <c r="A51" s="3" t="s">
        <v>133</v>
      </c>
      <c r="B51" s="3">
        <v>1152</v>
      </c>
      <c r="C51" s="4" t="s">
        <v>207</v>
      </c>
      <c r="D51" s="183"/>
      <c r="E51" s="184" t="s">
        <v>162</v>
      </c>
      <c r="F51" s="184"/>
      <c r="G51" s="184"/>
      <c r="H51" s="32"/>
      <c r="I51" s="24"/>
      <c r="J51" s="23"/>
      <c r="K51" s="7">
        <f>F52</f>
        <v>61</v>
      </c>
      <c r="L51" s="178" t="s">
        <v>26</v>
      </c>
    </row>
    <row r="52" spans="1:12" ht="15" customHeight="1">
      <c r="A52" s="3" t="s">
        <v>133</v>
      </c>
      <c r="B52" s="3">
        <v>1153</v>
      </c>
      <c r="C52" s="4" t="s">
        <v>208</v>
      </c>
      <c r="D52" s="183"/>
      <c r="E52" s="20"/>
      <c r="F52" s="21">
        <v>61</v>
      </c>
      <c r="G52" s="19" t="s">
        <v>161</v>
      </c>
      <c r="H52" s="185" t="s">
        <v>199</v>
      </c>
      <c r="I52" s="186"/>
      <c r="J52" s="187"/>
      <c r="K52" s="7">
        <f>ROUND(F52*0.9,0)</f>
        <v>55</v>
      </c>
      <c r="L52" s="180"/>
    </row>
    <row r="53" spans="1:12" ht="15" customHeight="1">
      <c r="A53" s="3" t="s">
        <v>133</v>
      </c>
      <c r="B53" s="3">
        <v>1105</v>
      </c>
      <c r="C53" s="4" t="s">
        <v>209</v>
      </c>
      <c r="D53" s="182" t="s">
        <v>155</v>
      </c>
      <c r="E53" s="184" t="s">
        <v>163</v>
      </c>
      <c r="F53" s="184"/>
      <c r="G53" s="184"/>
      <c r="H53" s="32"/>
      <c r="I53" s="24"/>
      <c r="J53" s="23"/>
      <c r="K53" s="7">
        <f>F54</f>
        <v>2963</v>
      </c>
      <c r="L53" s="178" t="s">
        <v>25</v>
      </c>
    </row>
    <row r="54" spans="1:12" ht="15" customHeight="1">
      <c r="A54" s="3" t="s">
        <v>133</v>
      </c>
      <c r="B54" s="3">
        <v>1106</v>
      </c>
      <c r="C54" s="4" t="s">
        <v>210</v>
      </c>
      <c r="D54" s="183"/>
      <c r="E54" s="20"/>
      <c r="F54" s="21">
        <v>2963</v>
      </c>
      <c r="G54" s="19" t="s">
        <v>161</v>
      </c>
      <c r="H54" s="185" t="s">
        <v>199</v>
      </c>
      <c r="I54" s="186"/>
      <c r="J54" s="187"/>
      <c r="K54" s="7">
        <f>ROUND(F54*0.9,0)</f>
        <v>2667</v>
      </c>
      <c r="L54" s="180"/>
    </row>
    <row r="55" spans="1:12" ht="15" customHeight="1">
      <c r="A55" s="3" t="s">
        <v>133</v>
      </c>
      <c r="B55" s="3">
        <v>1154</v>
      </c>
      <c r="C55" s="4" t="s">
        <v>211</v>
      </c>
      <c r="D55" s="183"/>
      <c r="E55" s="184" t="s">
        <v>163</v>
      </c>
      <c r="F55" s="184"/>
      <c r="G55" s="184"/>
      <c r="H55" s="32"/>
      <c r="I55" s="24"/>
      <c r="J55" s="23"/>
      <c r="K55" s="7">
        <f>F56</f>
        <v>97</v>
      </c>
      <c r="L55" s="178" t="s">
        <v>26</v>
      </c>
    </row>
    <row r="56" spans="1:12" ht="15" customHeight="1">
      <c r="A56" s="3" t="s">
        <v>133</v>
      </c>
      <c r="B56" s="3">
        <v>1155</v>
      </c>
      <c r="C56" s="4" t="s">
        <v>212</v>
      </c>
      <c r="D56" s="183"/>
      <c r="E56" s="20"/>
      <c r="F56" s="21">
        <v>97</v>
      </c>
      <c r="G56" s="19" t="s">
        <v>161</v>
      </c>
      <c r="H56" s="185" t="s">
        <v>199</v>
      </c>
      <c r="I56" s="186"/>
      <c r="J56" s="187"/>
      <c r="K56" s="7">
        <f>ROUND(F56*0.9,0)</f>
        <v>87</v>
      </c>
      <c r="L56" s="180"/>
    </row>
    <row r="57" spans="1:12" ht="15" customHeight="1">
      <c r="A57" s="3" t="s">
        <v>133</v>
      </c>
      <c r="B57" s="3">
        <v>1107</v>
      </c>
      <c r="C57" s="4" t="s">
        <v>213</v>
      </c>
      <c r="D57" s="182" t="s">
        <v>156</v>
      </c>
      <c r="E57" s="184" t="s">
        <v>160</v>
      </c>
      <c r="F57" s="184"/>
      <c r="G57" s="184"/>
      <c r="H57" s="32"/>
      <c r="I57" s="24"/>
      <c r="J57" s="23"/>
      <c r="K57" s="7">
        <f>F58</f>
        <v>212</v>
      </c>
      <c r="L57" s="178" t="s">
        <v>187</v>
      </c>
    </row>
    <row r="58" spans="1:12" ht="15" customHeight="1">
      <c r="A58" s="3" t="s">
        <v>133</v>
      </c>
      <c r="B58" s="3">
        <v>1108</v>
      </c>
      <c r="C58" s="4" t="s">
        <v>214</v>
      </c>
      <c r="D58" s="183"/>
      <c r="E58" s="20" t="s">
        <v>165</v>
      </c>
      <c r="F58" s="21">
        <v>212</v>
      </c>
      <c r="G58" s="19" t="s">
        <v>161</v>
      </c>
      <c r="H58" s="185" t="s">
        <v>199</v>
      </c>
      <c r="I58" s="186"/>
      <c r="J58" s="187"/>
      <c r="K58" s="7">
        <f>ROUND(F58*0.9,0)</f>
        <v>191</v>
      </c>
      <c r="L58" s="179"/>
    </row>
    <row r="59" spans="1:12" ht="15" customHeight="1">
      <c r="A59" s="3" t="s">
        <v>133</v>
      </c>
      <c r="B59" s="3">
        <v>1109</v>
      </c>
      <c r="C59" s="4" t="s">
        <v>215</v>
      </c>
      <c r="D59" s="183" t="s">
        <v>157</v>
      </c>
      <c r="E59" s="184" t="s">
        <v>162</v>
      </c>
      <c r="F59" s="184"/>
      <c r="G59" s="184"/>
      <c r="H59" s="32"/>
      <c r="I59" s="24"/>
      <c r="J59" s="23"/>
      <c r="K59" s="7">
        <f>F60</f>
        <v>216</v>
      </c>
      <c r="L59" s="179"/>
    </row>
    <row r="60" spans="1:12" ht="15" customHeight="1">
      <c r="A60" s="3" t="s">
        <v>133</v>
      </c>
      <c r="B60" s="3">
        <v>1110</v>
      </c>
      <c r="C60" s="4" t="s">
        <v>216</v>
      </c>
      <c r="D60" s="183"/>
      <c r="E60" s="20" t="s">
        <v>166</v>
      </c>
      <c r="F60" s="21">
        <v>216</v>
      </c>
      <c r="G60" s="19" t="s">
        <v>161</v>
      </c>
      <c r="H60" s="185" t="s">
        <v>199</v>
      </c>
      <c r="I60" s="186"/>
      <c r="J60" s="187"/>
      <c r="K60" s="7">
        <f>ROUND(F60*0.9,0)</f>
        <v>194</v>
      </c>
      <c r="L60" s="179"/>
    </row>
    <row r="61" spans="1:12" ht="15" customHeight="1">
      <c r="A61" s="3" t="s">
        <v>133</v>
      </c>
      <c r="B61" s="3">
        <v>1111</v>
      </c>
      <c r="C61" s="4" t="s">
        <v>217</v>
      </c>
      <c r="D61" s="183" t="s">
        <v>158</v>
      </c>
      <c r="E61" s="184" t="s">
        <v>163</v>
      </c>
      <c r="F61" s="184"/>
      <c r="G61" s="184"/>
      <c r="H61" s="32"/>
      <c r="I61" s="24"/>
      <c r="J61" s="23"/>
      <c r="K61" s="7">
        <f>F62</f>
        <v>228</v>
      </c>
      <c r="L61" s="179"/>
    </row>
    <row r="62" spans="1:12" ht="15" customHeight="1">
      <c r="A62" s="3" t="s">
        <v>133</v>
      </c>
      <c r="B62" s="3">
        <v>1112</v>
      </c>
      <c r="C62" s="4" t="s">
        <v>218</v>
      </c>
      <c r="D62" s="183"/>
      <c r="E62" s="20" t="s">
        <v>167</v>
      </c>
      <c r="F62" s="21">
        <v>228</v>
      </c>
      <c r="G62" s="19" t="s">
        <v>161</v>
      </c>
      <c r="H62" s="185" t="s">
        <v>199</v>
      </c>
      <c r="I62" s="186"/>
      <c r="J62" s="187"/>
      <c r="K62" s="7">
        <f>ROUND(F62*0.9,0)</f>
        <v>205</v>
      </c>
      <c r="L62" s="179"/>
    </row>
    <row r="63" spans="1:12" ht="15" customHeight="1">
      <c r="A63" s="3" t="s">
        <v>133</v>
      </c>
      <c r="B63" s="3">
        <v>1113</v>
      </c>
      <c r="C63" s="4" t="s">
        <v>219</v>
      </c>
      <c r="D63" s="183" t="s">
        <v>159</v>
      </c>
      <c r="E63" s="188" t="s">
        <v>164</v>
      </c>
      <c r="F63" s="184"/>
      <c r="G63" s="189"/>
      <c r="H63" s="32"/>
      <c r="I63" s="24"/>
      <c r="J63" s="23"/>
      <c r="K63" s="7">
        <f>F64</f>
        <v>132</v>
      </c>
      <c r="L63" s="179"/>
    </row>
    <row r="64" spans="1:12" ht="15" customHeight="1">
      <c r="A64" s="3" t="s">
        <v>133</v>
      </c>
      <c r="B64" s="3">
        <v>1114</v>
      </c>
      <c r="C64" s="4" t="s">
        <v>220</v>
      </c>
      <c r="D64" s="183"/>
      <c r="E64" s="14" t="s">
        <v>168</v>
      </c>
      <c r="F64" s="21">
        <v>132</v>
      </c>
      <c r="G64" s="22" t="s">
        <v>161</v>
      </c>
      <c r="H64" s="185" t="s">
        <v>199</v>
      </c>
      <c r="I64" s="186"/>
      <c r="J64" s="187"/>
      <c r="K64" s="7">
        <f>ROUND(F64*0.9,0)</f>
        <v>119</v>
      </c>
      <c r="L64" s="179"/>
    </row>
    <row r="65" spans="1:12" ht="15" customHeight="1">
      <c r="A65" s="3" t="s">
        <v>133</v>
      </c>
      <c r="B65" s="3">
        <v>1131</v>
      </c>
      <c r="C65" s="4" t="s">
        <v>170</v>
      </c>
      <c r="D65" s="190" t="s">
        <v>181</v>
      </c>
      <c r="E65" s="5"/>
      <c r="F65" s="13"/>
      <c r="G65" s="16"/>
      <c r="H65" s="16" t="s">
        <v>190</v>
      </c>
      <c r="I65" s="10">
        <v>0.15</v>
      </c>
      <c r="J65" s="6" t="s">
        <v>188</v>
      </c>
      <c r="K65" s="4"/>
      <c r="L65" s="31" t="s">
        <v>25</v>
      </c>
    </row>
    <row r="66" spans="1:12" ht="15" customHeight="1">
      <c r="A66" s="3" t="s">
        <v>133</v>
      </c>
      <c r="B66" s="3">
        <v>1132</v>
      </c>
      <c r="C66" s="4" t="s">
        <v>174</v>
      </c>
      <c r="D66" s="191"/>
      <c r="E66" s="5"/>
      <c r="F66" s="13"/>
      <c r="G66" s="16"/>
      <c r="H66" s="16" t="s">
        <v>190</v>
      </c>
      <c r="I66" s="10">
        <v>0.15</v>
      </c>
      <c r="J66" s="26" t="s">
        <v>188</v>
      </c>
      <c r="K66" s="4"/>
      <c r="L66" s="31" t="s">
        <v>26</v>
      </c>
    </row>
    <row r="67" spans="1:12" ht="15" customHeight="1">
      <c r="A67" s="3" t="s">
        <v>133</v>
      </c>
      <c r="B67" s="3">
        <v>1133</v>
      </c>
      <c r="C67" s="4" t="s">
        <v>178</v>
      </c>
      <c r="D67" s="191"/>
      <c r="E67" s="5"/>
      <c r="F67" s="13"/>
      <c r="G67" s="16"/>
      <c r="H67" s="16" t="s">
        <v>190</v>
      </c>
      <c r="I67" s="10">
        <v>0.15</v>
      </c>
      <c r="J67" s="26" t="s">
        <v>188</v>
      </c>
      <c r="K67" s="4"/>
      <c r="L67" s="31" t="s">
        <v>198</v>
      </c>
    </row>
    <row r="68" spans="1:12" ht="15" customHeight="1">
      <c r="A68" s="3" t="s">
        <v>133</v>
      </c>
      <c r="B68" s="3">
        <v>1134</v>
      </c>
      <c r="C68" s="4" t="s">
        <v>171</v>
      </c>
      <c r="D68" s="190" t="s">
        <v>182</v>
      </c>
      <c r="E68" s="5"/>
      <c r="F68" s="13"/>
      <c r="G68" s="16"/>
      <c r="H68" s="16" t="s">
        <v>190</v>
      </c>
      <c r="I68" s="10">
        <v>0.1</v>
      </c>
      <c r="J68" s="26" t="s">
        <v>188</v>
      </c>
      <c r="K68" s="4"/>
      <c r="L68" s="31" t="s">
        <v>25</v>
      </c>
    </row>
    <row r="69" spans="1:12" ht="15" customHeight="1">
      <c r="A69" s="3" t="s">
        <v>133</v>
      </c>
      <c r="B69" s="3">
        <v>1135</v>
      </c>
      <c r="C69" s="4" t="s">
        <v>176</v>
      </c>
      <c r="D69" s="191"/>
      <c r="E69" s="5"/>
      <c r="F69" s="13"/>
      <c r="G69" s="16"/>
      <c r="H69" s="16" t="s">
        <v>190</v>
      </c>
      <c r="I69" s="10">
        <v>0.1</v>
      </c>
      <c r="J69" s="26" t="s">
        <v>188</v>
      </c>
      <c r="K69" s="4"/>
      <c r="L69" s="31" t="s">
        <v>26</v>
      </c>
    </row>
    <row r="70" spans="1:12" ht="15" customHeight="1">
      <c r="A70" s="3" t="s">
        <v>133</v>
      </c>
      <c r="B70" s="3">
        <v>1136</v>
      </c>
      <c r="C70" s="4" t="s">
        <v>179</v>
      </c>
      <c r="D70" s="191"/>
      <c r="E70" s="5"/>
      <c r="F70" s="13"/>
      <c r="G70" s="16"/>
      <c r="H70" s="16" t="s">
        <v>190</v>
      </c>
      <c r="I70" s="10">
        <v>0.1</v>
      </c>
      <c r="J70" s="26" t="s">
        <v>188</v>
      </c>
      <c r="K70" s="4"/>
      <c r="L70" s="31" t="s">
        <v>198</v>
      </c>
    </row>
    <row r="71" spans="1:12" ht="15" customHeight="1">
      <c r="A71" s="3" t="s">
        <v>133</v>
      </c>
      <c r="B71" s="3">
        <v>1137</v>
      </c>
      <c r="C71" s="4" t="s">
        <v>175</v>
      </c>
      <c r="D71" s="190" t="s">
        <v>183</v>
      </c>
      <c r="E71" s="5"/>
      <c r="F71" s="13"/>
      <c r="G71" s="16"/>
      <c r="H71" s="16" t="s">
        <v>190</v>
      </c>
      <c r="I71" s="10">
        <v>0.05</v>
      </c>
      <c r="J71" s="26" t="s">
        <v>188</v>
      </c>
      <c r="K71" s="4"/>
      <c r="L71" s="31" t="s">
        <v>25</v>
      </c>
    </row>
    <row r="72" spans="1:12" ht="15" customHeight="1">
      <c r="A72" s="3" t="s">
        <v>133</v>
      </c>
      <c r="B72" s="3">
        <v>1138</v>
      </c>
      <c r="C72" s="4" t="s">
        <v>177</v>
      </c>
      <c r="D72" s="191"/>
      <c r="E72" s="5"/>
      <c r="F72" s="13"/>
      <c r="G72" s="16"/>
      <c r="H72" s="16" t="s">
        <v>190</v>
      </c>
      <c r="I72" s="10">
        <v>0.05</v>
      </c>
      <c r="J72" s="26" t="s">
        <v>188</v>
      </c>
      <c r="K72" s="4"/>
      <c r="L72" s="31" t="s">
        <v>26</v>
      </c>
    </row>
    <row r="73" spans="1:12" ht="15" customHeight="1">
      <c r="A73" s="3" t="s">
        <v>133</v>
      </c>
      <c r="B73" s="3">
        <v>1139</v>
      </c>
      <c r="C73" s="4" t="s">
        <v>180</v>
      </c>
      <c r="D73" s="191"/>
      <c r="E73" s="27"/>
      <c r="F73" s="28"/>
      <c r="G73" s="16"/>
      <c r="H73" s="16" t="s">
        <v>190</v>
      </c>
      <c r="I73" s="10">
        <v>0.05</v>
      </c>
      <c r="J73" s="26" t="s">
        <v>188</v>
      </c>
      <c r="K73" s="4"/>
      <c r="L73" s="31" t="s">
        <v>198</v>
      </c>
    </row>
    <row r="74" spans="1:12" ht="15" customHeight="1">
      <c r="A74" s="3" t="s">
        <v>133</v>
      </c>
      <c r="B74" s="3">
        <v>1140</v>
      </c>
      <c r="C74" s="4" t="s">
        <v>172</v>
      </c>
      <c r="D74" s="25" t="s">
        <v>184</v>
      </c>
      <c r="E74" s="13"/>
      <c r="F74" s="13"/>
      <c r="G74" s="13"/>
      <c r="H74" s="13"/>
      <c r="I74" s="13">
        <v>160</v>
      </c>
      <c r="J74" s="6" t="s">
        <v>189</v>
      </c>
      <c r="K74" s="4">
        <v>160</v>
      </c>
      <c r="L74" s="178" t="s">
        <v>25</v>
      </c>
    </row>
    <row r="75" spans="1:12" ht="15" customHeight="1">
      <c r="A75" s="3" t="s">
        <v>133</v>
      </c>
      <c r="B75" s="3">
        <v>1141</v>
      </c>
      <c r="C75" s="4" t="s">
        <v>173</v>
      </c>
      <c r="D75" s="25" t="s">
        <v>185</v>
      </c>
      <c r="E75" s="13"/>
      <c r="F75" s="13"/>
      <c r="G75" s="29"/>
      <c r="H75" s="29"/>
      <c r="I75" s="29">
        <v>80</v>
      </c>
      <c r="J75" s="30" t="s">
        <v>189</v>
      </c>
      <c r="K75" s="4">
        <v>80</v>
      </c>
      <c r="L75" s="179"/>
    </row>
    <row r="76" spans="1:12" ht="15" customHeight="1">
      <c r="A76" s="3" t="s">
        <v>133</v>
      </c>
      <c r="B76" s="3">
        <v>1142</v>
      </c>
      <c r="C76" s="4" t="s">
        <v>129</v>
      </c>
      <c r="D76" s="178" t="s">
        <v>186</v>
      </c>
      <c r="E76" s="13" t="s">
        <v>194</v>
      </c>
      <c r="F76" s="16"/>
      <c r="G76" s="16" t="s">
        <v>190</v>
      </c>
      <c r="H76" s="181" t="s">
        <v>191</v>
      </c>
      <c r="I76" s="181"/>
      <c r="J76" s="26" t="s">
        <v>188</v>
      </c>
      <c r="K76" s="4"/>
      <c r="L76" s="179"/>
    </row>
    <row r="77" spans="1:12" ht="15" customHeight="1">
      <c r="A77" s="3" t="s">
        <v>133</v>
      </c>
      <c r="B77" s="3">
        <v>1143</v>
      </c>
      <c r="C77" s="4" t="s">
        <v>130</v>
      </c>
      <c r="D77" s="179"/>
      <c r="E77" s="13" t="s">
        <v>195</v>
      </c>
      <c r="F77" s="16"/>
      <c r="G77" s="16" t="s">
        <v>190</v>
      </c>
      <c r="H77" s="181" t="s">
        <v>192</v>
      </c>
      <c r="I77" s="181"/>
      <c r="J77" s="26" t="s">
        <v>188</v>
      </c>
      <c r="K77" s="4"/>
      <c r="L77" s="179"/>
    </row>
    <row r="78" spans="1:12" ht="15" customHeight="1">
      <c r="A78" s="3" t="s">
        <v>133</v>
      </c>
      <c r="B78" s="3">
        <v>1144</v>
      </c>
      <c r="C78" s="4" t="s">
        <v>131</v>
      </c>
      <c r="D78" s="179"/>
      <c r="E78" s="13" t="s">
        <v>196</v>
      </c>
      <c r="F78" s="16"/>
      <c r="G78" s="16"/>
      <c r="H78" s="16" t="s">
        <v>193</v>
      </c>
      <c r="I78" s="10">
        <v>0.9</v>
      </c>
      <c r="J78" s="26" t="s">
        <v>188</v>
      </c>
      <c r="K78" s="4"/>
      <c r="L78" s="179"/>
    </row>
    <row r="79" spans="1:12" ht="15" customHeight="1">
      <c r="A79" s="3" t="s">
        <v>133</v>
      </c>
      <c r="B79" s="3">
        <v>1145</v>
      </c>
      <c r="C79" s="4" t="s">
        <v>132</v>
      </c>
      <c r="D79" s="180"/>
      <c r="E79" s="13" t="s">
        <v>197</v>
      </c>
      <c r="F79" s="16"/>
      <c r="G79" s="16"/>
      <c r="H79" s="16" t="s">
        <v>193</v>
      </c>
      <c r="I79" s="10">
        <v>0.8</v>
      </c>
      <c r="J79" s="26" t="s">
        <v>188</v>
      </c>
      <c r="K79" s="4"/>
      <c r="L79" s="180"/>
    </row>
    <row r="80" spans="1:12" ht="15" customHeight="1">
      <c r="L80" s="33" t="s">
        <v>200</v>
      </c>
    </row>
  </sheetData>
  <mergeCells count="92">
    <mergeCell ref="D71:D73"/>
    <mergeCell ref="D57:D58"/>
    <mergeCell ref="E57:G57"/>
    <mergeCell ref="L57:L64"/>
    <mergeCell ref="H58:J58"/>
    <mergeCell ref="D59:D60"/>
    <mergeCell ref="E59:G59"/>
    <mergeCell ref="H60:J60"/>
    <mergeCell ref="D61:D62"/>
    <mergeCell ref="E61:G61"/>
    <mergeCell ref="H62:J62"/>
    <mergeCell ref="D63:D64"/>
    <mergeCell ref="E63:G63"/>
    <mergeCell ref="H64:J64"/>
    <mergeCell ref="D65:D67"/>
    <mergeCell ref="D68:D70"/>
    <mergeCell ref="H50:J50"/>
    <mergeCell ref="E51:G51"/>
    <mergeCell ref="L51:L52"/>
    <mergeCell ref="H52:J52"/>
    <mergeCell ref="D53:D56"/>
    <mergeCell ref="E53:G53"/>
    <mergeCell ref="L53:L54"/>
    <mergeCell ref="H54:J54"/>
    <mergeCell ref="E55:G55"/>
    <mergeCell ref="L55:L56"/>
    <mergeCell ref="H56:J56"/>
    <mergeCell ref="A43:B43"/>
    <mergeCell ref="C43:C44"/>
    <mergeCell ref="D43:J44"/>
    <mergeCell ref="E23:G23"/>
    <mergeCell ref="D25:D27"/>
    <mergeCell ref="D28:D30"/>
    <mergeCell ref="D31:D33"/>
    <mergeCell ref="D36:D39"/>
    <mergeCell ref="H6:J6"/>
    <mergeCell ref="H8:J8"/>
    <mergeCell ref="H10:J10"/>
    <mergeCell ref="H12:J12"/>
    <mergeCell ref="H14:J14"/>
    <mergeCell ref="H16:J16"/>
    <mergeCell ref="L17:L24"/>
    <mergeCell ref="L34:L39"/>
    <mergeCell ref="H37:I37"/>
    <mergeCell ref="H36:I36"/>
    <mergeCell ref="H18:J18"/>
    <mergeCell ref="H20:J20"/>
    <mergeCell ref="H22:J22"/>
    <mergeCell ref="H24:J24"/>
    <mergeCell ref="L5:L6"/>
    <mergeCell ref="L7:L8"/>
    <mergeCell ref="L11:L12"/>
    <mergeCell ref="L13:L14"/>
    <mergeCell ref="L15:L16"/>
    <mergeCell ref="L9:L10"/>
    <mergeCell ref="E5:G5"/>
    <mergeCell ref="E7:G7"/>
    <mergeCell ref="E9:G9"/>
    <mergeCell ref="E11:G11"/>
    <mergeCell ref="E13:G13"/>
    <mergeCell ref="E15:G15"/>
    <mergeCell ref="E17:G17"/>
    <mergeCell ref="E19:G19"/>
    <mergeCell ref="E21:G21"/>
    <mergeCell ref="D23:D24"/>
    <mergeCell ref="D21:D22"/>
    <mergeCell ref="D5:D8"/>
    <mergeCell ref="D9:D12"/>
    <mergeCell ref="D13:D16"/>
    <mergeCell ref="D17:D18"/>
    <mergeCell ref="D19:D20"/>
    <mergeCell ref="L74:L79"/>
    <mergeCell ref="D76:D79"/>
    <mergeCell ref="H76:I76"/>
    <mergeCell ref="H77:I77"/>
    <mergeCell ref="K43:K44"/>
    <mergeCell ref="L43:L44"/>
    <mergeCell ref="D45:D48"/>
    <mergeCell ref="E45:G45"/>
    <mergeCell ref="L45:L46"/>
    <mergeCell ref="H46:J46"/>
    <mergeCell ref="E47:G47"/>
    <mergeCell ref="L47:L48"/>
    <mergeCell ref="H48:J48"/>
    <mergeCell ref="D49:D52"/>
    <mergeCell ref="E49:G49"/>
    <mergeCell ref="L49:L50"/>
    <mergeCell ref="A3:B3"/>
    <mergeCell ref="C3:C4"/>
    <mergeCell ref="D3:J4"/>
    <mergeCell ref="K3:K4"/>
    <mergeCell ref="L3:L4"/>
  </mergeCells>
  <phoneticPr fontId="2"/>
  <printOptions horizontalCentered="1"/>
  <pageMargins left="0" right="0" top="0.59055118110236227" bottom="0" header="0" footer="0"/>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workbookViewId="0">
      <selection activeCell="C101" sqref="C100:C101"/>
    </sheetView>
  </sheetViews>
  <sheetFormatPr defaultRowHeight="15" customHeight="1"/>
  <cols>
    <col min="1" max="2" width="6.625" style="1" customWidth="1"/>
    <col min="3" max="3" width="40.625" style="1" customWidth="1"/>
    <col min="4" max="4" width="8.625" style="1" customWidth="1"/>
    <col min="5" max="5" width="10.625" style="1" customWidth="1"/>
    <col min="6" max="6" width="15.625" style="1" customWidth="1"/>
    <col min="7" max="9" width="10.625" style="1" customWidth="1"/>
    <col min="10" max="10" width="6.625" style="1" customWidth="1"/>
    <col min="11" max="11" width="10.625" style="1" customWidth="1"/>
    <col min="12" max="12" width="6.625" style="1" customWidth="1"/>
    <col min="13" max="13" width="8.625" style="1" customWidth="1"/>
    <col min="14" max="16384" width="9" style="1"/>
  </cols>
  <sheetData>
    <row r="1" spans="1:13" ht="15" customHeight="1">
      <c r="A1" s="1" t="s">
        <v>6</v>
      </c>
    </row>
    <row r="2" spans="1:13" ht="15" customHeight="1">
      <c r="A2" s="11" t="s">
        <v>28</v>
      </c>
    </row>
    <row r="3" spans="1:13" ht="15" customHeight="1">
      <c r="A3" s="176" t="s">
        <v>0</v>
      </c>
      <c r="B3" s="176"/>
      <c r="C3" s="176" t="s">
        <v>3</v>
      </c>
      <c r="D3" s="176" t="s">
        <v>4</v>
      </c>
      <c r="E3" s="176"/>
      <c r="F3" s="176"/>
      <c r="G3" s="176"/>
      <c r="H3" s="176"/>
      <c r="I3" s="176"/>
      <c r="J3" s="176"/>
      <c r="K3" s="176"/>
      <c r="L3" s="177" t="s">
        <v>16</v>
      </c>
      <c r="M3" s="177" t="s">
        <v>17</v>
      </c>
    </row>
    <row r="4" spans="1:13" ht="15" customHeight="1">
      <c r="A4" s="3" t="s">
        <v>1</v>
      </c>
      <c r="B4" s="3" t="s">
        <v>2</v>
      </c>
      <c r="C4" s="176"/>
      <c r="D4" s="176"/>
      <c r="E4" s="176"/>
      <c r="F4" s="176"/>
      <c r="G4" s="176"/>
      <c r="H4" s="176"/>
      <c r="I4" s="176"/>
      <c r="J4" s="176"/>
      <c r="K4" s="176"/>
      <c r="L4" s="176"/>
      <c r="M4" s="176"/>
    </row>
    <row r="5" spans="1:13" ht="15" customHeight="1">
      <c r="A5" s="3" t="s">
        <v>5</v>
      </c>
      <c r="B5" s="3">
        <v>1001</v>
      </c>
      <c r="C5" s="4" t="s">
        <v>7</v>
      </c>
      <c r="D5" s="195" t="s">
        <v>18</v>
      </c>
      <c r="E5" s="196"/>
      <c r="F5" s="201" t="s">
        <v>13</v>
      </c>
      <c r="G5" s="202"/>
      <c r="H5" s="202"/>
      <c r="I5" s="203"/>
      <c r="J5" s="8">
        <v>1317</v>
      </c>
      <c r="K5" s="6" t="s">
        <v>15</v>
      </c>
      <c r="L5" s="7">
        <f>J5</f>
        <v>1317</v>
      </c>
      <c r="M5" s="4" t="s">
        <v>25</v>
      </c>
    </row>
    <row r="6" spans="1:13" ht="15" customHeight="1">
      <c r="A6" s="3" t="s">
        <v>5</v>
      </c>
      <c r="B6" s="3">
        <v>1002</v>
      </c>
      <c r="C6" s="4" t="s">
        <v>10</v>
      </c>
      <c r="D6" s="197"/>
      <c r="E6" s="198"/>
      <c r="F6" s="204"/>
      <c r="G6" s="205"/>
      <c r="H6" s="205"/>
      <c r="I6" s="206"/>
      <c r="J6" s="5">
        <v>43</v>
      </c>
      <c r="K6" s="6" t="s">
        <v>15</v>
      </c>
      <c r="L6" s="7">
        <f t="shared" ref="L6:L10" si="0">J6</f>
        <v>43</v>
      </c>
      <c r="M6" s="4" t="s">
        <v>26</v>
      </c>
    </row>
    <row r="7" spans="1:13" ht="15" customHeight="1">
      <c r="A7" s="3" t="s">
        <v>5</v>
      </c>
      <c r="B7" s="3">
        <v>1003</v>
      </c>
      <c r="C7" s="4" t="s">
        <v>8</v>
      </c>
      <c r="D7" s="197"/>
      <c r="E7" s="198"/>
      <c r="F7" s="201" t="s">
        <v>14</v>
      </c>
      <c r="G7" s="202"/>
      <c r="H7" s="202"/>
      <c r="I7" s="203"/>
      <c r="J7" s="5">
        <v>2701</v>
      </c>
      <c r="K7" s="6" t="s">
        <v>15</v>
      </c>
      <c r="L7" s="7">
        <f t="shared" si="0"/>
        <v>2701</v>
      </c>
      <c r="M7" s="4" t="s">
        <v>25</v>
      </c>
    </row>
    <row r="8" spans="1:13" ht="15" customHeight="1">
      <c r="A8" s="3" t="s">
        <v>5</v>
      </c>
      <c r="B8" s="3">
        <v>1004</v>
      </c>
      <c r="C8" s="4" t="s">
        <v>9</v>
      </c>
      <c r="D8" s="197"/>
      <c r="E8" s="198"/>
      <c r="F8" s="204"/>
      <c r="G8" s="205"/>
      <c r="H8" s="205"/>
      <c r="I8" s="206"/>
      <c r="J8" s="5">
        <v>88</v>
      </c>
      <c r="K8" s="6" t="s">
        <v>15</v>
      </c>
      <c r="L8" s="7">
        <f t="shared" si="0"/>
        <v>88</v>
      </c>
      <c r="M8" s="4" t="s">
        <v>26</v>
      </c>
    </row>
    <row r="9" spans="1:13" ht="15" customHeight="1">
      <c r="A9" s="3" t="s">
        <v>5</v>
      </c>
      <c r="B9" s="3">
        <v>1005</v>
      </c>
      <c r="C9" s="4" t="s">
        <v>11</v>
      </c>
      <c r="D9" s="197"/>
      <c r="E9" s="198"/>
      <c r="F9" s="192" t="s">
        <v>71</v>
      </c>
      <c r="G9" s="193"/>
      <c r="H9" s="193"/>
      <c r="I9" s="194"/>
      <c r="J9" s="5">
        <v>302</v>
      </c>
      <c r="K9" s="6" t="s">
        <v>15</v>
      </c>
      <c r="L9" s="7">
        <f t="shared" si="0"/>
        <v>302</v>
      </c>
      <c r="M9" s="178" t="s">
        <v>27</v>
      </c>
    </row>
    <row r="10" spans="1:13" ht="15" customHeight="1">
      <c r="A10" s="3" t="s">
        <v>5</v>
      </c>
      <c r="B10" s="3">
        <v>1006</v>
      </c>
      <c r="C10" s="4" t="s">
        <v>12</v>
      </c>
      <c r="D10" s="199"/>
      <c r="E10" s="200"/>
      <c r="F10" s="192" t="s">
        <v>72</v>
      </c>
      <c r="G10" s="193"/>
      <c r="H10" s="193"/>
      <c r="I10" s="194"/>
      <c r="J10" s="5">
        <v>311</v>
      </c>
      <c r="K10" s="6" t="s">
        <v>15</v>
      </c>
      <c r="L10" s="7">
        <f t="shared" si="0"/>
        <v>311</v>
      </c>
      <c r="M10" s="180"/>
    </row>
    <row r="11" spans="1:13" ht="15" customHeight="1">
      <c r="A11" s="3" t="s">
        <v>5</v>
      </c>
      <c r="B11" s="3">
        <v>1010</v>
      </c>
      <c r="C11" s="4" t="s">
        <v>19</v>
      </c>
      <c r="D11" s="182" t="s">
        <v>22</v>
      </c>
      <c r="E11" s="182"/>
      <c r="F11" s="182"/>
      <c r="G11" s="9"/>
      <c r="H11" s="16"/>
      <c r="I11" s="16" t="s">
        <v>23</v>
      </c>
      <c r="J11" s="10">
        <v>0.05</v>
      </c>
      <c r="K11" s="6" t="s">
        <v>24</v>
      </c>
      <c r="L11" s="4"/>
      <c r="M11" s="4" t="s">
        <v>25</v>
      </c>
    </row>
    <row r="12" spans="1:13" ht="15" customHeight="1">
      <c r="A12" s="3" t="s">
        <v>5</v>
      </c>
      <c r="B12" s="3">
        <v>1011</v>
      </c>
      <c r="C12" s="4" t="s">
        <v>20</v>
      </c>
      <c r="D12" s="182"/>
      <c r="E12" s="182"/>
      <c r="F12" s="182"/>
      <c r="G12" s="9"/>
      <c r="H12" s="16"/>
      <c r="I12" s="16" t="s">
        <v>23</v>
      </c>
      <c r="J12" s="10">
        <v>0.05</v>
      </c>
      <c r="K12" s="6" t="s">
        <v>24</v>
      </c>
      <c r="L12" s="4"/>
      <c r="M12" s="4" t="s">
        <v>26</v>
      </c>
    </row>
    <row r="13" spans="1:13" ht="15" customHeight="1">
      <c r="A13" s="3" t="s">
        <v>5</v>
      </c>
      <c r="B13" s="3">
        <v>1012</v>
      </c>
      <c r="C13" s="4" t="s">
        <v>21</v>
      </c>
      <c r="D13" s="182"/>
      <c r="E13" s="182"/>
      <c r="F13" s="182"/>
      <c r="G13" s="9"/>
      <c r="H13" s="16"/>
      <c r="I13" s="16" t="s">
        <v>23</v>
      </c>
      <c r="J13" s="10">
        <v>0.05</v>
      </c>
      <c r="K13" s="6" t="s">
        <v>24</v>
      </c>
      <c r="L13" s="4"/>
      <c r="M13" s="4" t="s">
        <v>27</v>
      </c>
    </row>
    <row r="14" spans="1:13" ht="15" customHeight="1">
      <c r="A14" s="3" t="s">
        <v>5</v>
      </c>
      <c r="B14" s="3">
        <v>1013</v>
      </c>
      <c r="C14" s="4" t="s">
        <v>29</v>
      </c>
      <c r="D14" s="214" t="s">
        <v>31</v>
      </c>
      <c r="E14" s="214"/>
      <c r="F14" s="214"/>
      <c r="G14" s="15" t="s">
        <v>13</v>
      </c>
      <c r="H14" s="17"/>
      <c r="I14" s="17"/>
      <c r="J14" s="13">
        <v>192</v>
      </c>
      <c r="K14" s="6" t="s">
        <v>32</v>
      </c>
      <c r="L14" s="4">
        <f>-J14</f>
        <v>-192</v>
      </c>
      <c r="M14" s="178" t="s">
        <v>25</v>
      </c>
    </row>
    <row r="15" spans="1:13" ht="15" customHeight="1">
      <c r="A15" s="3" t="s">
        <v>5</v>
      </c>
      <c r="B15" s="3">
        <v>1014</v>
      </c>
      <c r="C15" s="4" t="s">
        <v>30</v>
      </c>
      <c r="D15" s="214"/>
      <c r="E15" s="214"/>
      <c r="F15" s="214"/>
      <c r="G15" s="15" t="s">
        <v>14</v>
      </c>
      <c r="H15" s="17"/>
      <c r="I15" s="17"/>
      <c r="J15" s="13">
        <v>300</v>
      </c>
      <c r="K15" s="6" t="s">
        <v>32</v>
      </c>
      <c r="L15" s="4">
        <f>-J15</f>
        <v>-300</v>
      </c>
      <c r="M15" s="179"/>
    </row>
    <row r="16" spans="1:13" ht="15" customHeight="1">
      <c r="A16" s="3" t="s">
        <v>5</v>
      </c>
      <c r="B16" s="3">
        <v>1015</v>
      </c>
      <c r="C16" s="4" t="s">
        <v>33</v>
      </c>
      <c r="D16" s="5" t="s">
        <v>53</v>
      </c>
      <c r="E16" s="13"/>
      <c r="F16" s="13"/>
      <c r="G16" s="13"/>
      <c r="H16" s="13"/>
      <c r="I16" s="13"/>
      <c r="J16" s="13">
        <v>80</v>
      </c>
      <c r="K16" s="6" t="s">
        <v>70</v>
      </c>
      <c r="L16" s="4">
        <f>J16</f>
        <v>80</v>
      </c>
      <c r="M16" s="179"/>
    </row>
    <row r="17" spans="1:13" ht="15" customHeight="1">
      <c r="A17" s="3" t="s">
        <v>5</v>
      </c>
      <c r="B17" s="3">
        <v>1016</v>
      </c>
      <c r="C17" s="4" t="s">
        <v>34</v>
      </c>
      <c r="D17" s="5" t="s">
        <v>54</v>
      </c>
      <c r="E17" s="13"/>
      <c r="F17" s="13"/>
      <c r="G17" s="13"/>
      <c r="H17" s="13"/>
      <c r="I17" s="13"/>
      <c r="J17" s="13">
        <v>180</v>
      </c>
      <c r="K17" s="6" t="s">
        <v>70</v>
      </c>
      <c r="L17" s="4">
        <f t="shared" ref="L17:L30" si="1">J17</f>
        <v>180</v>
      </c>
      <c r="M17" s="179"/>
    </row>
    <row r="18" spans="1:13" ht="15" customHeight="1">
      <c r="A18" s="3" t="s">
        <v>5</v>
      </c>
      <c r="B18" s="3">
        <v>1017</v>
      </c>
      <c r="C18" s="4" t="s">
        <v>35</v>
      </c>
      <c r="D18" s="5" t="s">
        <v>55</v>
      </c>
      <c r="E18" s="13"/>
      <c r="F18" s="13"/>
      <c r="G18" s="13"/>
      <c r="H18" s="13"/>
      <c r="I18" s="13"/>
      <c r="J18" s="13">
        <v>120</v>
      </c>
      <c r="K18" s="6" t="s">
        <v>70</v>
      </c>
      <c r="L18" s="4">
        <f t="shared" si="1"/>
        <v>120</v>
      </c>
      <c r="M18" s="179"/>
    </row>
    <row r="19" spans="1:13" ht="15" customHeight="1">
      <c r="A19" s="3" t="s">
        <v>5</v>
      </c>
      <c r="B19" s="3">
        <v>1018</v>
      </c>
      <c r="C19" s="4" t="s">
        <v>36</v>
      </c>
      <c r="D19" s="5" t="s">
        <v>56</v>
      </c>
      <c r="E19" s="13"/>
      <c r="F19" s="13"/>
      <c r="G19" s="13"/>
      <c r="H19" s="13"/>
      <c r="I19" s="13"/>
      <c r="J19" s="13">
        <v>120</v>
      </c>
      <c r="K19" s="6" t="s">
        <v>70</v>
      </c>
      <c r="L19" s="4">
        <f t="shared" si="1"/>
        <v>120</v>
      </c>
      <c r="M19" s="179"/>
    </row>
    <row r="20" spans="1:13" ht="15" customHeight="1">
      <c r="A20" s="3" t="s">
        <v>5</v>
      </c>
      <c r="B20" s="3">
        <v>1019</v>
      </c>
      <c r="C20" s="4" t="s">
        <v>37</v>
      </c>
      <c r="D20" s="215" t="s">
        <v>57</v>
      </c>
      <c r="E20" s="218" t="s">
        <v>62</v>
      </c>
      <c r="F20" s="219"/>
      <c r="G20" s="5" t="s">
        <v>58</v>
      </c>
      <c r="H20" s="13"/>
      <c r="I20" s="13"/>
      <c r="J20" s="13">
        <v>384</v>
      </c>
      <c r="K20" s="6" t="s">
        <v>70</v>
      </c>
      <c r="L20" s="4">
        <f t="shared" si="1"/>
        <v>384</v>
      </c>
      <c r="M20" s="179"/>
    </row>
    <row r="21" spans="1:13" ht="15" customHeight="1">
      <c r="A21" s="3" t="s">
        <v>5</v>
      </c>
      <c r="B21" s="3">
        <v>1020</v>
      </c>
      <c r="C21" s="4" t="s">
        <v>38</v>
      </c>
      <c r="D21" s="216"/>
      <c r="E21" s="220"/>
      <c r="F21" s="221"/>
      <c r="G21" s="5" t="s">
        <v>59</v>
      </c>
      <c r="H21" s="13"/>
      <c r="I21" s="13"/>
      <c r="J21" s="13">
        <v>384</v>
      </c>
      <c r="K21" s="6" t="s">
        <v>70</v>
      </c>
      <c r="L21" s="4">
        <f t="shared" si="1"/>
        <v>384</v>
      </c>
      <c r="M21" s="179"/>
    </row>
    <row r="22" spans="1:13" ht="15" customHeight="1">
      <c r="A22" s="3" t="s">
        <v>5</v>
      </c>
      <c r="B22" s="3">
        <v>1021</v>
      </c>
      <c r="C22" s="4" t="s">
        <v>39</v>
      </c>
      <c r="D22" s="216"/>
      <c r="E22" s="222"/>
      <c r="F22" s="223"/>
      <c r="G22" s="5" t="s">
        <v>60</v>
      </c>
      <c r="H22" s="13"/>
      <c r="I22" s="13"/>
      <c r="J22" s="13">
        <v>384</v>
      </c>
      <c r="K22" s="6" t="s">
        <v>70</v>
      </c>
      <c r="L22" s="4">
        <f t="shared" si="1"/>
        <v>384</v>
      </c>
      <c r="M22" s="179"/>
    </row>
    <row r="23" spans="1:13" ht="15" customHeight="1">
      <c r="A23" s="3" t="s">
        <v>5</v>
      </c>
      <c r="B23" s="3">
        <v>1022</v>
      </c>
      <c r="C23" s="4" t="s">
        <v>40</v>
      </c>
      <c r="D23" s="217"/>
      <c r="E23" s="185" t="s">
        <v>63</v>
      </c>
      <c r="F23" s="187"/>
      <c r="G23" s="5" t="s">
        <v>61</v>
      </c>
      <c r="H23" s="13"/>
      <c r="I23" s="13"/>
      <c r="J23" s="13">
        <v>560</v>
      </c>
      <c r="K23" s="6" t="s">
        <v>70</v>
      </c>
      <c r="L23" s="4">
        <f t="shared" si="1"/>
        <v>560</v>
      </c>
      <c r="M23" s="179"/>
    </row>
    <row r="24" spans="1:13" ht="15" customHeight="1">
      <c r="A24" s="3" t="s">
        <v>5</v>
      </c>
      <c r="B24" s="3">
        <v>1023</v>
      </c>
      <c r="C24" s="4" t="s">
        <v>41</v>
      </c>
      <c r="D24" s="5" t="s">
        <v>64</v>
      </c>
      <c r="E24" s="13"/>
      <c r="F24" s="13"/>
      <c r="G24" s="13"/>
      <c r="H24" s="13"/>
      <c r="I24" s="13"/>
      <c r="J24" s="13">
        <v>96</v>
      </c>
      <c r="K24" s="6" t="s">
        <v>70</v>
      </c>
      <c r="L24" s="4">
        <f t="shared" si="1"/>
        <v>96</v>
      </c>
      <c r="M24" s="179"/>
    </row>
    <row r="25" spans="1:13" ht="15" customHeight="1">
      <c r="A25" s="3" t="s">
        <v>5</v>
      </c>
      <c r="B25" s="3">
        <v>1024</v>
      </c>
      <c r="C25" s="4" t="s">
        <v>42</v>
      </c>
      <c r="D25" s="190" t="s">
        <v>65</v>
      </c>
      <c r="E25" s="210"/>
      <c r="F25" s="215" t="s">
        <v>67</v>
      </c>
      <c r="G25" s="15" t="s">
        <v>13</v>
      </c>
      <c r="H25" s="17"/>
      <c r="I25" s="17"/>
      <c r="J25" s="13">
        <v>57</v>
      </c>
      <c r="K25" s="6" t="s">
        <v>70</v>
      </c>
      <c r="L25" s="4">
        <f t="shared" si="1"/>
        <v>57</v>
      </c>
      <c r="M25" s="179"/>
    </row>
    <row r="26" spans="1:13" ht="15" customHeight="1">
      <c r="A26" s="3" t="s">
        <v>5</v>
      </c>
      <c r="B26" s="3">
        <v>1025</v>
      </c>
      <c r="C26" s="4" t="s">
        <v>43</v>
      </c>
      <c r="D26" s="191"/>
      <c r="E26" s="211"/>
      <c r="F26" s="217"/>
      <c r="G26" s="15" t="s">
        <v>14</v>
      </c>
      <c r="H26" s="17"/>
      <c r="I26" s="17"/>
      <c r="J26" s="13">
        <v>115</v>
      </c>
      <c r="K26" s="6" t="s">
        <v>70</v>
      </c>
      <c r="L26" s="4">
        <f t="shared" si="1"/>
        <v>115</v>
      </c>
      <c r="M26" s="179"/>
    </row>
    <row r="27" spans="1:13" ht="15" customHeight="1">
      <c r="A27" s="3" t="s">
        <v>5</v>
      </c>
      <c r="B27" s="3">
        <v>1026</v>
      </c>
      <c r="C27" s="4" t="s">
        <v>44</v>
      </c>
      <c r="D27" s="191"/>
      <c r="E27" s="211"/>
      <c r="F27" s="215" t="s">
        <v>68</v>
      </c>
      <c r="G27" s="15" t="s">
        <v>13</v>
      </c>
      <c r="H27" s="17"/>
      <c r="I27" s="17"/>
      <c r="J27" s="13">
        <v>38</v>
      </c>
      <c r="K27" s="6" t="s">
        <v>70</v>
      </c>
      <c r="L27" s="4">
        <f t="shared" si="1"/>
        <v>38</v>
      </c>
      <c r="M27" s="179"/>
    </row>
    <row r="28" spans="1:13" ht="15" customHeight="1">
      <c r="A28" s="3" t="s">
        <v>5</v>
      </c>
      <c r="B28" s="3">
        <v>1027</v>
      </c>
      <c r="C28" s="4" t="s">
        <v>45</v>
      </c>
      <c r="D28" s="191"/>
      <c r="E28" s="211"/>
      <c r="F28" s="217"/>
      <c r="G28" s="15" t="s">
        <v>14</v>
      </c>
      <c r="H28" s="17"/>
      <c r="I28" s="17"/>
      <c r="J28" s="13">
        <v>76</v>
      </c>
      <c r="K28" s="6" t="s">
        <v>70</v>
      </c>
      <c r="L28" s="4">
        <f t="shared" si="1"/>
        <v>76</v>
      </c>
      <c r="M28" s="179"/>
    </row>
    <row r="29" spans="1:13" ht="15" customHeight="1">
      <c r="A29" s="3" t="s">
        <v>5</v>
      </c>
      <c r="B29" s="3">
        <v>1028</v>
      </c>
      <c r="C29" s="4" t="s">
        <v>46</v>
      </c>
      <c r="D29" s="191"/>
      <c r="E29" s="211"/>
      <c r="F29" s="215" t="s">
        <v>69</v>
      </c>
      <c r="G29" s="15" t="s">
        <v>13</v>
      </c>
      <c r="H29" s="17"/>
      <c r="I29" s="17"/>
      <c r="J29" s="13">
        <v>19</v>
      </c>
      <c r="K29" s="6" t="s">
        <v>70</v>
      </c>
      <c r="L29" s="4">
        <f t="shared" si="1"/>
        <v>19</v>
      </c>
      <c r="M29" s="179"/>
    </row>
    <row r="30" spans="1:13" ht="15" customHeight="1">
      <c r="A30" s="3" t="s">
        <v>5</v>
      </c>
      <c r="B30" s="3">
        <v>1029</v>
      </c>
      <c r="C30" s="4" t="s">
        <v>47</v>
      </c>
      <c r="D30" s="212"/>
      <c r="E30" s="213"/>
      <c r="F30" s="217"/>
      <c r="G30" s="15" t="s">
        <v>14</v>
      </c>
      <c r="H30" s="17"/>
      <c r="I30" s="17"/>
      <c r="J30" s="13">
        <v>38</v>
      </c>
      <c r="K30" s="6" t="s">
        <v>70</v>
      </c>
      <c r="L30" s="4">
        <f t="shared" si="1"/>
        <v>38</v>
      </c>
      <c r="M30" s="179"/>
    </row>
    <row r="31" spans="1:13" ht="15" customHeight="1">
      <c r="A31" s="3" t="s">
        <v>5</v>
      </c>
      <c r="B31" s="3">
        <v>1030</v>
      </c>
      <c r="C31" s="4" t="s">
        <v>48</v>
      </c>
      <c r="D31" s="190" t="s">
        <v>66</v>
      </c>
      <c r="E31" s="210"/>
      <c r="F31" s="5" t="s">
        <v>73</v>
      </c>
      <c r="G31" s="13"/>
      <c r="H31" s="13"/>
      <c r="I31" s="13"/>
      <c r="J31" s="13"/>
      <c r="K31" s="18" t="s">
        <v>74</v>
      </c>
      <c r="L31" s="4"/>
      <c r="M31" s="179"/>
    </row>
    <row r="32" spans="1:13" ht="15" customHeight="1">
      <c r="A32" s="3" t="s">
        <v>5</v>
      </c>
      <c r="B32" s="3">
        <v>1031</v>
      </c>
      <c r="C32" s="4" t="s">
        <v>49</v>
      </c>
      <c r="D32" s="191"/>
      <c r="E32" s="211"/>
      <c r="F32" s="5" t="s">
        <v>78</v>
      </c>
      <c r="G32" s="13"/>
      <c r="H32" s="13"/>
      <c r="I32" s="13"/>
      <c r="J32" s="13"/>
      <c r="K32" s="18" t="s">
        <v>75</v>
      </c>
      <c r="L32" s="4"/>
      <c r="M32" s="179"/>
    </row>
    <row r="33" spans="1:13" ht="15" customHeight="1">
      <c r="A33" s="3" t="s">
        <v>5</v>
      </c>
      <c r="B33" s="3">
        <v>1032</v>
      </c>
      <c r="C33" s="4" t="s">
        <v>50</v>
      </c>
      <c r="D33" s="191"/>
      <c r="E33" s="211"/>
      <c r="F33" s="5" t="s">
        <v>79</v>
      </c>
      <c r="G33" s="13"/>
      <c r="H33" s="13"/>
      <c r="I33" s="13"/>
      <c r="J33" s="13"/>
      <c r="K33" s="18" t="s">
        <v>76</v>
      </c>
      <c r="L33" s="4"/>
      <c r="M33" s="179"/>
    </row>
    <row r="34" spans="1:13" ht="15" customHeight="1">
      <c r="A34" s="3" t="s">
        <v>5</v>
      </c>
      <c r="B34" s="3">
        <v>1033</v>
      </c>
      <c r="C34" s="4" t="s">
        <v>51</v>
      </c>
      <c r="D34" s="212"/>
      <c r="E34" s="213"/>
      <c r="F34" s="5" t="s">
        <v>80</v>
      </c>
      <c r="G34" s="13"/>
      <c r="H34" s="13"/>
      <c r="I34" s="13"/>
      <c r="J34" s="13"/>
      <c r="K34" s="18" t="s">
        <v>77</v>
      </c>
      <c r="L34" s="4"/>
      <c r="M34" s="180"/>
    </row>
    <row r="35" spans="1:13" ht="15" customHeight="1">
      <c r="B35" s="2"/>
      <c r="C35" s="12"/>
    </row>
    <row r="36" spans="1:13" ht="15" customHeight="1">
      <c r="A36" s="1" t="s">
        <v>52</v>
      </c>
    </row>
    <row r="37" spans="1:13" ht="15" customHeight="1">
      <c r="A37" s="176" t="s">
        <v>0</v>
      </c>
      <c r="B37" s="176"/>
      <c r="C37" s="176" t="s">
        <v>3</v>
      </c>
      <c r="D37" s="176" t="s">
        <v>4</v>
      </c>
      <c r="E37" s="176"/>
      <c r="F37" s="176"/>
      <c r="G37" s="176"/>
      <c r="H37" s="176"/>
      <c r="I37" s="176"/>
      <c r="J37" s="176"/>
      <c r="K37" s="176"/>
      <c r="L37" s="177" t="s">
        <v>16</v>
      </c>
      <c r="M37" s="177" t="s">
        <v>17</v>
      </c>
    </row>
    <row r="38" spans="1:13" ht="15" customHeight="1">
      <c r="A38" s="3" t="s">
        <v>1</v>
      </c>
      <c r="B38" s="3" t="s">
        <v>2</v>
      </c>
      <c r="C38" s="176"/>
      <c r="D38" s="176"/>
      <c r="E38" s="176"/>
      <c r="F38" s="176"/>
      <c r="G38" s="176"/>
      <c r="H38" s="176"/>
      <c r="I38" s="176"/>
      <c r="J38" s="176"/>
      <c r="K38" s="176"/>
      <c r="L38" s="176"/>
      <c r="M38" s="176"/>
    </row>
    <row r="39" spans="1:13" ht="15" customHeight="1">
      <c r="A39" s="3" t="s">
        <v>5</v>
      </c>
      <c r="B39" s="3">
        <v>1050</v>
      </c>
      <c r="C39" s="4" t="s">
        <v>82</v>
      </c>
      <c r="D39" s="195" t="s">
        <v>18</v>
      </c>
      <c r="E39" s="196"/>
      <c r="F39" s="201" t="s">
        <v>13</v>
      </c>
      <c r="G39" s="202"/>
      <c r="H39" s="203"/>
      <c r="I39" s="8">
        <v>1317</v>
      </c>
      <c r="J39" s="6" t="s">
        <v>15</v>
      </c>
      <c r="K39" s="207" t="s">
        <v>81</v>
      </c>
      <c r="L39" s="7">
        <f>ROUND(I39*0.7,0)</f>
        <v>922</v>
      </c>
      <c r="M39" s="4" t="s">
        <v>25</v>
      </c>
    </row>
    <row r="40" spans="1:13" ht="15" customHeight="1">
      <c r="A40" s="3" t="s">
        <v>5</v>
      </c>
      <c r="B40" s="3">
        <v>1051</v>
      </c>
      <c r="C40" s="4" t="s">
        <v>83</v>
      </c>
      <c r="D40" s="197"/>
      <c r="E40" s="198"/>
      <c r="F40" s="204"/>
      <c r="G40" s="205"/>
      <c r="H40" s="206"/>
      <c r="I40" s="5">
        <v>43</v>
      </c>
      <c r="J40" s="6" t="s">
        <v>15</v>
      </c>
      <c r="K40" s="208"/>
      <c r="L40" s="7">
        <f t="shared" ref="L40:L44" si="2">ROUND(I40*0.7,0)</f>
        <v>30</v>
      </c>
      <c r="M40" s="4" t="s">
        <v>26</v>
      </c>
    </row>
    <row r="41" spans="1:13" ht="15" customHeight="1">
      <c r="A41" s="3" t="s">
        <v>5</v>
      </c>
      <c r="B41" s="3">
        <v>1052</v>
      </c>
      <c r="C41" s="4" t="s">
        <v>84</v>
      </c>
      <c r="D41" s="197"/>
      <c r="E41" s="198"/>
      <c r="F41" s="201" t="s">
        <v>14</v>
      </c>
      <c r="G41" s="202"/>
      <c r="H41" s="203"/>
      <c r="I41" s="5">
        <v>2701</v>
      </c>
      <c r="J41" s="6" t="s">
        <v>15</v>
      </c>
      <c r="K41" s="208"/>
      <c r="L41" s="7">
        <f t="shared" si="2"/>
        <v>1891</v>
      </c>
      <c r="M41" s="4" t="s">
        <v>25</v>
      </c>
    </row>
    <row r="42" spans="1:13" ht="15" customHeight="1">
      <c r="A42" s="3" t="s">
        <v>5</v>
      </c>
      <c r="B42" s="3">
        <v>1053</v>
      </c>
      <c r="C42" s="4" t="s">
        <v>85</v>
      </c>
      <c r="D42" s="197"/>
      <c r="E42" s="198"/>
      <c r="F42" s="204"/>
      <c r="G42" s="205"/>
      <c r="H42" s="206"/>
      <c r="I42" s="5">
        <v>88</v>
      </c>
      <c r="J42" s="6" t="s">
        <v>15</v>
      </c>
      <c r="K42" s="208"/>
      <c r="L42" s="7">
        <f t="shared" si="2"/>
        <v>62</v>
      </c>
      <c r="M42" s="4" t="s">
        <v>26</v>
      </c>
    </row>
    <row r="43" spans="1:13" ht="15" customHeight="1">
      <c r="A43" s="3" t="s">
        <v>5</v>
      </c>
      <c r="B43" s="3">
        <v>1054</v>
      </c>
      <c r="C43" s="4" t="s">
        <v>86</v>
      </c>
      <c r="D43" s="197"/>
      <c r="E43" s="198"/>
      <c r="F43" s="192" t="s">
        <v>13</v>
      </c>
      <c r="G43" s="193"/>
      <c r="H43" s="194"/>
      <c r="I43" s="5">
        <v>302</v>
      </c>
      <c r="J43" s="6" t="s">
        <v>15</v>
      </c>
      <c r="K43" s="208"/>
      <c r="L43" s="7">
        <f t="shared" si="2"/>
        <v>211</v>
      </c>
      <c r="M43" s="178" t="s">
        <v>27</v>
      </c>
    </row>
    <row r="44" spans="1:13" ht="15" customHeight="1">
      <c r="A44" s="3" t="s">
        <v>5</v>
      </c>
      <c r="B44" s="3">
        <v>1055</v>
      </c>
      <c r="C44" s="4" t="s">
        <v>87</v>
      </c>
      <c r="D44" s="199"/>
      <c r="E44" s="200"/>
      <c r="F44" s="192" t="s">
        <v>14</v>
      </c>
      <c r="G44" s="193"/>
      <c r="H44" s="194"/>
      <c r="I44" s="5">
        <v>311</v>
      </c>
      <c r="J44" s="6" t="s">
        <v>15</v>
      </c>
      <c r="K44" s="209"/>
      <c r="L44" s="7">
        <f t="shared" si="2"/>
        <v>218</v>
      </c>
      <c r="M44" s="180"/>
    </row>
    <row r="46" spans="1:13" ht="15" customHeight="1">
      <c r="A46" s="11" t="s">
        <v>88</v>
      </c>
    </row>
    <row r="47" spans="1:13" ht="15" customHeight="1">
      <c r="A47" s="176" t="s">
        <v>0</v>
      </c>
      <c r="B47" s="176"/>
      <c r="C47" s="176" t="s">
        <v>3</v>
      </c>
      <c r="D47" s="176" t="s">
        <v>4</v>
      </c>
      <c r="E47" s="176"/>
      <c r="F47" s="176"/>
      <c r="G47" s="176"/>
      <c r="H47" s="176"/>
      <c r="I47" s="176"/>
      <c r="J47" s="176"/>
      <c r="K47" s="176"/>
      <c r="L47" s="177" t="s">
        <v>16</v>
      </c>
      <c r="M47" s="177" t="s">
        <v>17</v>
      </c>
    </row>
    <row r="48" spans="1:13" ht="15" customHeight="1">
      <c r="A48" s="3" t="s">
        <v>1</v>
      </c>
      <c r="B48" s="3" t="s">
        <v>2</v>
      </c>
      <c r="C48" s="176"/>
      <c r="D48" s="176"/>
      <c r="E48" s="176"/>
      <c r="F48" s="176"/>
      <c r="G48" s="176"/>
      <c r="H48" s="176"/>
      <c r="I48" s="176"/>
      <c r="J48" s="176"/>
      <c r="K48" s="176"/>
      <c r="L48" s="176"/>
      <c r="M48" s="176"/>
    </row>
    <row r="49" spans="1:13" ht="15" customHeight="1">
      <c r="A49" s="3" t="s">
        <v>5</v>
      </c>
      <c r="B49" s="3">
        <v>1101</v>
      </c>
      <c r="C49" s="4" t="s">
        <v>89</v>
      </c>
      <c r="D49" s="195" t="s">
        <v>18</v>
      </c>
      <c r="E49" s="196"/>
      <c r="F49" s="201" t="s">
        <v>13</v>
      </c>
      <c r="G49" s="202"/>
      <c r="H49" s="202"/>
      <c r="I49" s="203"/>
      <c r="J49" s="8">
        <v>1317</v>
      </c>
      <c r="K49" s="6" t="s">
        <v>15</v>
      </c>
      <c r="L49" s="7">
        <f>J49</f>
        <v>1317</v>
      </c>
      <c r="M49" s="4" t="s">
        <v>25</v>
      </c>
    </row>
    <row r="50" spans="1:13" ht="15" customHeight="1">
      <c r="A50" s="3" t="s">
        <v>5</v>
      </c>
      <c r="B50" s="3">
        <v>1102</v>
      </c>
      <c r="C50" s="4" t="s">
        <v>90</v>
      </c>
      <c r="D50" s="197"/>
      <c r="E50" s="198"/>
      <c r="F50" s="204"/>
      <c r="G50" s="205"/>
      <c r="H50" s="205"/>
      <c r="I50" s="206"/>
      <c r="J50" s="5">
        <v>43</v>
      </c>
      <c r="K50" s="6" t="s">
        <v>15</v>
      </c>
      <c r="L50" s="7">
        <f t="shared" ref="L50:L54" si="3">J50</f>
        <v>43</v>
      </c>
      <c r="M50" s="4" t="s">
        <v>26</v>
      </c>
    </row>
    <row r="51" spans="1:13" ht="15" customHeight="1">
      <c r="A51" s="3" t="s">
        <v>5</v>
      </c>
      <c r="B51" s="3">
        <v>1103</v>
      </c>
      <c r="C51" s="4" t="s">
        <v>91</v>
      </c>
      <c r="D51" s="197"/>
      <c r="E51" s="198"/>
      <c r="F51" s="201" t="s">
        <v>14</v>
      </c>
      <c r="G51" s="202"/>
      <c r="H51" s="202"/>
      <c r="I51" s="203"/>
      <c r="J51" s="5">
        <v>2701</v>
      </c>
      <c r="K51" s="6" t="s">
        <v>15</v>
      </c>
      <c r="L51" s="7">
        <f t="shared" si="3"/>
        <v>2701</v>
      </c>
      <c r="M51" s="4" t="s">
        <v>25</v>
      </c>
    </row>
    <row r="52" spans="1:13" ht="15" customHeight="1">
      <c r="A52" s="3" t="s">
        <v>5</v>
      </c>
      <c r="B52" s="3">
        <v>1104</v>
      </c>
      <c r="C52" s="4" t="s">
        <v>92</v>
      </c>
      <c r="D52" s="197"/>
      <c r="E52" s="198"/>
      <c r="F52" s="204"/>
      <c r="G52" s="205"/>
      <c r="H52" s="205"/>
      <c r="I52" s="206"/>
      <c r="J52" s="5">
        <v>88</v>
      </c>
      <c r="K52" s="6" t="s">
        <v>15</v>
      </c>
      <c r="L52" s="7">
        <f t="shared" si="3"/>
        <v>88</v>
      </c>
      <c r="M52" s="4" t="s">
        <v>26</v>
      </c>
    </row>
    <row r="53" spans="1:13" ht="15" customHeight="1">
      <c r="A53" s="3" t="s">
        <v>5</v>
      </c>
      <c r="B53" s="3">
        <v>1105</v>
      </c>
      <c r="C53" s="4" t="s">
        <v>93</v>
      </c>
      <c r="D53" s="197"/>
      <c r="E53" s="198"/>
      <c r="F53" s="192" t="s">
        <v>71</v>
      </c>
      <c r="G53" s="193"/>
      <c r="H53" s="193"/>
      <c r="I53" s="194"/>
      <c r="J53" s="5">
        <v>302</v>
      </c>
      <c r="K53" s="6" t="s">
        <v>15</v>
      </c>
      <c r="L53" s="7">
        <f t="shared" si="3"/>
        <v>302</v>
      </c>
      <c r="M53" s="178" t="s">
        <v>27</v>
      </c>
    </row>
    <row r="54" spans="1:13" ht="15" customHeight="1">
      <c r="A54" s="3" t="s">
        <v>5</v>
      </c>
      <c r="B54" s="3">
        <v>1106</v>
      </c>
      <c r="C54" s="4" t="s">
        <v>94</v>
      </c>
      <c r="D54" s="199"/>
      <c r="E54" s="200"/>
      <c r="F54" s="192" t="s">
        <v>72</v>
      </c>
      <c r="G54" s="193"/>
      <c r="H54" s="193"/>
      <c r="I54" s="194"/>
      <c r="J54" s="5">
        <v>311</v>
      </c>
      <c r="K54" s="6" t="s">
        <v>15</v>
      </c>
      <c r="L54" s="7">
        <f t="shared" si="3"/>
        <v>311</v>
      </c>
      <c r="M54" s="180"/>
    </row>
    <row r="55" spans="1:13" ht="15" customHeight="1">
      <c r="A55" s="3" t="s">
        <v>5</v>
      </c>
      <c r="B55" s="3">
        <v>1110</v>
      </c>
      <c r="C55" s="4" t="s">
        <v>95</v>
      </c>
      <c r="D55" s="182" t="s">
        <v>22</v>
      </c>
      <c r="E55" s="182"/>
      <c r="F55" s="182"/>
      <c r="G55" s="9"/>
      <c r="H55" s="16"/>
      <c r="I55" s="16" t="s">
        <v>23</v>
      </c>
      <c r="J55" s="10">
        <v>0.05</v>
      </c>
      <c r="K55" s="6" t="s">
        <v>24</v>
      </c>
      <c r="L55" s="4"/>
      <c r="M55" s="4" t="s">
        <v>25</v>
      </c>
    </row>
    <row r="56" spans="1:13" ht="15" customHeight="1">
      <c r="A56" s="3" t="s">
        <v>5</v>
      </c>
      <c r="B56" s="3">
        <v>1111</v>
      </c>
      <c r="C56" s="4" t="s">
        <v>96</v>
      </c>
      <c r="D56" s="182"/>
      <c r="E56" s="182"/>
      <c r="F56" s="182"/>
      <c r="G56" s="9"/>
      <c r="H56" s="16"/>
      <c r="I56" s="16" t="s">
        <v>23</v>
      </c>
      <c r="J56" s="10">
        <v>0.05</v>
      </c>
      <c r="K56" s="6" t="s">
        <v>24</v>
      </c>
      <c r="L56" s="4"/>
      <c r="M56" s="4" t="s">
        <v>26</v>
      </c>
    </row>
    <row r="57" spans="1:13" ht="15" customHeight="1">
      <c r="A57" s="3" t="s">
        <v>5</v>
      </c>
      <c r="B57" s="3">
        <v>1112</v>
      </c>
      <c r="C57" s="4" t="s">
        <v>97</v>
      </c>
      <c r="D57" s="182"/>
      <c r="E57" s="182"/>
      <c r="F57" s="182"/>
      <c r="G57" s="9"/>
      <c r="H57" s="16"/>
      <c r="I57" s="16" t="s">
        <v>23</v>
      </c>
      <c r="J57" s="10">
        <v>0.05</v>
      </c>
      <c r="K57" s="6" t="s">
        <v>24</v>
      </c>
      <c r="L57" s="4"/>
      <c r="M57" s="4" t="s">
        <v>27</v>
      </c>
    </row>
    <row r="58" spans="1:13" ht="15" customHeight="1">
      <c r="A58" s="3" t="s">
        <v>5</v>
      </c>
      <c r="B58" s="3">
        <v>1113</v>
      </c>
      <c r="C58" s="4" t="s">
        <v>98</v>
      </c>
      <c r="D58" s="214" t="s">
        <v>31</v>
      </c>
      <c r="E58" s="214"/>
      <c r="F58" s="214"/>
      <c r="G58" s="15" t="s">
        <v>13</v>
      </c>
      <c r="H58" s="17"/>
      <c r="I58" s="17"/>
      <c r="J58" s="13">
        <v>192</v>
      </c>
      <c r="K58" s="6" t="s">
        <v>32</v>
      </c>
      <c r="L58" s="4">
        <f>-J58</f>
        <v>-192</v>
      </c>
      <c r="M58" s="178" t="s">
        <v>25</v>
      </c>
    </row>
    <row r="59" spans="1:13" ht="15" customHeight="1">
      <c r="A59" s="3" t="s">
        <v>5</v>
      </c>
      <c r="B59" s="3">
        <v>1114</v>
      </c>
      <c r="C59" s="4" t="s">
        <v>99</v>
      </c>
      <c r="D59" s="214"/>
      <c r="E59" s="214"/>
      <c r="F59" s="214"/>
      <c r="G59" s="15" t="s">
        <v>14</v>
      </c>
      <c r="H59" s="17"/>
      <c r="I59" s="17"/>
      <c r="J59" s="13">
        <v>300</v>
      </c>
      <c r="K59" s="6" t="s">
        <v>32</v>
      </c>
      <c r="L59" s="4">
        <f>-J59</f>
        <v>-300</v>
      </c>
      <c r="M59" s="179"/>
    </row>
    <row r="60" spans="1:13" ht="15" customHeight="1">
      <c r="A60" s="3" t="s">
        <v>5</v>
      </c>
      <c r="B60" s="3">
        <v>1115</v>
      </c>
      <c r="C60" s="4" t="s">
        <v>100</v>
      </c>
      <c r="D60" s="5" t="s">
        <v>53</v>
      </c>
      <c r="E60" s="13"/>
      <c r="F60" s="13"/>
      <c r="G60" s="13"/>
      <c r="H60" s="13"/>
      <c r="I60" s="13"/>
      <c r="J60" s="13">
        <v>80</v>
      </c>
      <c r="K60" s="6" t="s">
        <v>70</v>
      </c>
      <c r="L60" s="4">
        <f>J60</f>
        <v>80</v>
      </c>
      <c r="M60" s="179"/>
    </row>
    <row r="61" spans="1:13" ht="15" customHeight="1">
      <c r="A61" s="3" t="s">
        <v>5</v>
      </c>
      <c r="B61" s="3">
        <v>1116</v>
      </c>
      <c r="C61" s="4" t="s">
        <v>101</v>
      </c>
      <c r="D61" s="5" t="s">
        <v>54</v>
      </c>
      <c r="E61" s="13"/>
      <c r="F61" s="13"/>
      <c r="G61" s="13"/>
      <c r="H61" s="13"/>
      <c r="I61" s="13"/>
      <c r="J61" s="13">
        <v>180</v>
      </c>
      <c r="K61" s="6" t="s">
        <v>70</v>
      </c>
      <c r="L61" s="4">
        <f t="shared" ref="L61:L74" si="4">J61</f>
        <v>180</v>
      </c>
      <c r="M61" s="179"/>
    </row>
    <row r="62" spans="1:13" ht="15" customHeight="1">
      <c r="A62" s="3" t="s">
        <v>5</v>
      </c>
      <c r="B62" s="3">
        <v>1117</v>
      </c>
      <c r="C62" s="4" t="s">
        <v>102</v>
      </c>
      <c r="D62" s="5" t="s">
        <v>55</v>
      </c>
      <c r="E62" s="13"/>
      <c r="F62" s="13"/>
      <c r="G62" s="13"/>
      <c r="H62" s="13"/>
      <c r="I62" s="13"/>
      <c r="J62" s="13">
        <v>120</v>
      </c>
      <c r="K62" s="6" t="s">
        <v>70</v>
      </c>
      <c r="L62" s="4">
        <f t="shared" si="4"/>
        <v>120</v>
      </c>
      <c r="M62" s="179"/>
    </row>
    <row r="63" spans="1:13" ht="15" customHeight="1">
      <c r="A63" s="3" t="s">
        <v>5</v>
      </c>
      <c r="B63" s="3">
        <v>1118</v>
      </c>
      <c r="C63" s="4" t="s">
        <v>103</v>
      </c>
      <c r="D63" s="5" t="s">
        <v>56</v>
      </c>
      <c r="E63" s="13"/>
      <c r="F63" s="13"/>
      <c r="G63" s="13"/>
      <c r="H63" s="13"/>
      <c r="I63" s="13"/>
      <c r="J63" s="13">
        <v>120</v>
      </c>
      <c r="K63" s="6" t="s">
        <v>70</v>
      </c>
      <c r="L63" s="4">
        <f t="shared" si="4"/>
        <v>120</v>
      </c>
      <c r="M63" s="179"/>
    </row>
    <row r="64" spans="1:13" ht="15" customHeight="1">
      <c r="A64" s="3" t="s">
        <v>5</v>
      </c>
      <c r="B64" s="3">
        <v>1119</v>
      </c>
      <c r="C64" s="4" t="s">
        <v>104</v>
      </c>
      <c r="D64" s="215" t="s">
        <v>57</v>
      </c>
      <c r="E64" s="218" t="s">
        <v>62</v>
      </c>
      <c r="F64" s="219"/>
      <c r="G64" s="5" t="s">
        <v>58</v>
      </c>
      <c r="H64" s="13"/>
      <c r="I64" s="13"/>
      <c r="J64" s="13">
        <v>384</v>
      </c>
      <c r="K64" s="6" t="s">
        <v>70</v>
      </c>
      <c r="L64" s="4">
        <f t="shared" si="4"/>
        <v>384</v>
      </c>
      <c r="M64" s="179"/>
    </row>
    <row r="65" spans="1:13" ht="15" customHeight="1">
      <c r="A65" s="3" t="s">
        <v>5</v>
      </c>
      <c r="B65" s="3">
        <v>1120</v>
      </c>
      <c r="C65" s="4" t="s">
        <v>105</v>
      </c>
      <c r="D65" s="216"/>
      <c r="E65" s="220"/>
      <c r="F65" s="221"/>
      <c r="G65" s="5" t="s">
        <v>59</v>
      </c>
      <c r="H65" s="13"/>
      <c r="I65" s="13"/>
      <c r="J65" s="13">
        <v>384</v>
      </c>
      <c r="K65" s="6" t="s">
        <v>70</v>
      </c>
      <c r="L65" s="4">
        <f t="shared" si="4"/>
        <v>384</v>
      </c>
      <c r="M65" s="179"/>
    </row>
    <row r="66" spans="1:13" ht="15" customHeight="1">
      <c r="A66" s="3" t="s">
        <v>5</v>
      </c>
      <c r="B66" s="3">
        <v>1121</v>
      </c>
      <c r="C66" s="4" t="s">
        <v>106</v>
      </c>
      <c r="D66" s="216"/>
      <c r="E66" s="222"/>
      <c r="F66" s="223"/>
      <c r="G66" s="5" t="s">
        <v>60</v>
      </c>
      <c r="H66" s="13"/>
      <c r="I66" s="13"/>
      <c r="J66" s="13">
        <v>384</v>
      </c>
      <c r="K66" s="6" t="s">
        <v>70</v>
      </c>
      <c r="L66" s="4">
        <f t="shared" si="4"/>
        <v>384</v>
      </c>
      <c r="M66" s="179"/>
    </row>
    <row r="67" spans="1:13" ht="15" customHeight="1">
      <c r="A67" s="3" t="s">
        <v>5</v>
      </c>
      <c r="B67" s="3">
        <v>1122</v>
      </c>
      <c r="C67" s="4" t="s">
        <v>107</v>
      </c>
      <c r="D67" s="217"/>
      <c r="E67" s="185" t="s">
        <v>63</v>
      </c>
      <c r="F67" s="187"/>
      <c r="G67" s="5" t="s">
        <v>61</v>
      </c>
      <c r="H67" s="13"/>
      <c r="I67" s="13"/>
      <c r="J67" s="13">
        <v>560</v>
      </c>
      <c r="K67" s="6" t="s">
        <v>70</v>
      </c>
      <c r="L67" s="4">
        <f t="shared" si="4"/>
        <v>560</v>
      </c>
      <c r="M67" s="179"/>
    </row>
    <row r="68" spans="1:13" ht="15" customHeight="1">
      <c r="A68" s="3" t="s">
        <v>5</v>
      </c>
      <c r="B68" s="3">
        <v>1123</v>
      </c>
      <c r="C68" s="4" t="s">
        <v>108</v>
      </c>
      <c r="D68" s="5" t="s">
        <v>64</v>
      </c>
      <c r="E68" s="13"/>
      <c r="F68" s="13"/>
      <c r="G68" s="13"/>
      <c r="H68" s="13"/>
      <c r="I68" s="13"/>
      <c r="J68" s="13">
        <v>96</v>
      </c>
      <c r="K68" s="6" t="s">
        <v>70</v>
      </c>
      <c r="L68" s="4">
        <f t="shared" si="4"/>
        <v>96</v>
      </c>
      <c r="M68" s="179"/>
    </row>
    <row r="69" spans="1:13" ht="15" customHeight="1">
      <c r="A69" s="3" t="s">
        <v>5</v>
      </c>
      <c r="B69" s="3">
        <v>1124</v>
      </c>
      <c r="C69" s="4" t="s">
        <v>109</v>
      </c>
      <c r="D69" s="190" t="s">
        <v>65</v>
      </c>
      <c r="E69" s="210"/>
      <c r="F69" s="215" t="s">
        <v>67</v>
      </c>
      <c r="G69" s="15" t="s">
        <v>13</v>
      </c>
      <c r="H69" s="17"/>
      <c r="I69" s="17"/>
      <c r="J69" s="13">
        <v>57</v>
      </c>
      <c r="K69" s="6" t="s">
        <v>70</v>
      </c>
      <c r="L69" s="4">
        <f t="shared" si="4"/>
        <v>57</v>
      </c>
      <c r="M69" s="179"/>
    </row>
    <row r="70" spans="1:13" ht="15" customHeight="1">
      <c r="A70" s="3" t="s">
        <v>5</v>
      </c>
      <c r="B70" s="3">
        <v>1125</v>
      </c>
      <c r="C70" s="4" t="s">
        <v>110</v>
      </c>
      <c r="D70" s="191"/>
      <c r="E70" s="211"/>
      <c r="F70" s="217"/>
      <c r="G70" s="15" t="s">
        <v>14</v>
      </c>
      <c r="H70" s="17"/>
      <c r="I70" s="17"/>
      <c r="J70" s="13">
        <v>115</v>
      </c>
      <c r="K70" s="6" t="s">
        <v>70</v>
      </c>
      <c r="L70" s="4">
        <f t="shared" si="4"/>
        <v>115</v>
      </c>
      <c r="M70" s="179"/>
    </row>
    <row r="71" spans="1:13" ht="15" customHeight="1">
      <c r="A71" s="3" t="s">
        <v>5</v>
      </c>
      <c r="B71" s="3">
        <v>1126</v>
      </c>
      <c r="C71" s="4" t="s">
        <v>111</v>
      </c>
      <c r="D71" s="191"/>
      <c r="E71" s="211"/>
      <c r="F71" s="215" t="s">
        <v>68</v>
      </c>
      <c r="G71" s="15" t="s">
        <v>13</v>
      </c>
      <c r="H71" s="17"/>
      <c r="I71" s="17"/>
      <c r="J71" s="13">
        <v>38</v>
      </c>
      <c r="K71" s="6" t="s">
        <v>70</v>
      </c>
      <c r="L71" s="4">
        <f t="shared" si="4"/>
        <v>38</v>
      </c>
      <c r="M71" s="179"/>
    </row>
    <row r="72" spans="1:13" ht="15" customHeight="1">
      <c r="A72" s="3" t="s">
        <v>5</v>
      </c>
      <c r="B72" s="3">
        <v>1127</v>
      </c>
      <c r="C72" s="4" t="s">
        <v>112</v>
      </c>
      <c r="D72" s="191"/>
      <c r="E72" s="211"/>
      <c r="F72" s="217"/>
      <c r="G72" s="15" t="s">
        <v>14</v>
      </c>
      <c r="H72" s="17"/>
      <c r="I72" s="17"/>
      <c r="J72" s="13">
        <v>76</v>
      </c>
      <c r="K72" s="6" t="s">
        <v>70</v>
      </c>
      <c r="L72" s="4">
        <f t="shared" si="4"/>
        <v>76</v>
      </c>
      <c r="M72" s="179"/>
    </row>
    <row r="73" spans="1:13" ht="15" customHeight="1">
      <c r="A73" s="3" t="s">
        <v>5</v>
      </c>
      <c r="B73" s="3">
        <v>1128</v>
      </c>
      <c r="C73" s="4" t="s">
        <v>113</v>
      </c>
      <c r="D73" s="191"/>
      <c r="E73" s="211"/>
      <c r="F73" s="215" t="s">
        <v>69</v>
      </c>
      <c r="G73" s="15" t="s">
        <v>13</v>
      </c>
      <c r="H73" s="17"/>
      <c r="I73" s="17"/>
      <c r="J73" s="13">
        <v>19</v>
      </c>
      <c r="K73" s="6" t="s">
        <v>70</v>
      </c>
      <c r="L73" s="4">
        <f t="shared" si="4"/>
        <v>19</v>
      </c>
      <c r="M73" s="179"/>
    </row>
    <row r="74" spans="1:13" ht="15" customHeight="1">
      <c r="A74" s="3" t="s">
        <v>5</v>
      </c>
      <c r="B74" s="3">
        <v>1129</v>
      </c>
      <c r="C74" s="4" t="s">
        <v>114</v>
      </c>
      <c r="D74" s="212"/>
      <c r="E74" s="213"/>
      <c r="F74" s="217"/>
      <c r="G74" s="15" t="s">
        <v>14</v>
      </c>
      <c r="H74" s="17"/>
      <c r="I74" s="17"/>
      <c r="J74" s="13">
        <v>38</v>
      </c>
      <c r="K74" s="6" t="s">
        <v>70</v>
      </c>
      <c r="L74" s="4">
        <f t="shared" si="4"/>
        <v>38</v>
      </c>
      <c r="M74" s="179"/>
    </row>
    <row r="75" spans="1:13" ht="15" customHeight="1">
      <c r="A75" s="3" t="s">
        <v>5</v>
      </c>
      <c r="B75" s="3">
        <v>1130</v>
      </c>
      <c r="C75" s="4" t="s">
        <v>115</v>
      </c>
      <c r="D75" s="190" t="s">
        <v>66</v>
      </c>
      <c r="E75" s="210"/>
      <c r="F75" s="5" t="s">
        <v>73</v>
      </c>
      <c r="G75" s="13"/>
      <c r="H75" s="13"/>
      <c r="I75" s="13"/>
      <c r="J75" s="13"/>
      <c r="K75" s="18" t="s">
        <v>74</v>
      </c>
      <c r="L75" s="4"/>
      <c r="M75" s="179"/>
    </row>
    <row r="76" spans="1:13" ht="15" customHeight="1">
      <c r="A76" s="3" t="s">
        <v>5</v>
      </c>
      <c r="B76" s="3">
        <v>1131</v>
      </c>
      <c r="C76" s="4" t="s">
        <v>116</v>
      </c>
      <c r="D76" s="191"/>
      <c r="E76" s="211"/>
      <c r="F76" s="5" t="s">
        <v>78</v>
      </c>
      <c r="G76" s="13"/>
      <c r="H76" s="13"/>
      <c r="I76" s="13"/>
      <c r="J76" s="13"/>
      <c r="K76" s="18" t="s">
        <v>75</v>
      </c>
      <c r="L76" s="4"/>
      <c r="M76" s="179"/>
    </row>
    <row r="77" spans="1:13" ht="15" customHeight="1">
      <c r="A77" s="3" t="s">
        <v>5</v>
      </c>
      <c r="B77" s="3">
        <v>1132</v>
      </c>
      <c r="C77" s="4" t="s">
        <v>117</v>
      </c>
      <c r="D77" s="191"/>
      <c r="E77" s="211"/>
      <c r="F77" s="5" t="s">
        <v>79</v>
      </c>
      <c r="G77" s="13"/>
      <c r="H77" s="13"/>
      <c r="I77" s="13"/>
      <c r="J77" s="13"/>
      <c r="K77" s="18" t="s">
        <v>76</v>
      </c>
      <c r="L77" s="4"/>
      <c r="M77" s="179"/>
    </row>
    <row r="78" spans="1:13" ht="15" customHeight="1">
      <c r="A78" s="3" t="s">
        <v>5</v>
      </c>
      <c r="B78" s="3">
        <v>1133</v>
      </c>
      <c r="C78" s="4" t="s">
        <v>118</v>
      </c>
      <c r="D78" s="212"/>
      <c r="E78" s="213"/>
      <c r="F78" s="5" t="s">
        <v>80</v>
      </c>
      <c r="G78" s="13"/>
      <c r="H78" s="13"/>
      <c r="I78" s="13"/>
      <c r="J78" s="13"/>
      <c r="K78" s="18" t="s">
        <v>77</v>
      </c>
      <c r="L78" s="4"/>
      <c r="M78" s="180"/>
    </row>
    <row r="79" spans="1:13" ht="15" customHeight="1">
      <c r="B79" s="2"/>
      <c r="C79" s="12"/>
    </row>
    <row r="80" spans="1:13" ht="15" customHeight="1">
      <c r="A80" s="1" t="s">
        <v>52</v>
      </c>
    </row>
    <row r="81" spans="1:13" ht="15" customHeight="1">
      <c r="A81" s="176" t="s">
        <v>0</v>
      </c>
      <c r="B81" s="176"/>
      <c r="C81" s="176" t="s">
        <v>3</v>
      </c>
      <c r="D81" s="176" t="s">
        <v>4</v>
      </c>
      <c r="E81" s="176"/>
      <c r="F81" s="176"/>
      <c r="G81" s="176"/>
      <c r="H81" s="176"/>
      <c r="I81" s="176"/>
      <c r="J81" s="176"/>
      <c r="K81" s="176"/>
      <c r="L81" s="177" t="s">
        <v>16</v>
      </c>
      <c r="M81" s="177" t="s">
        <v>17</v>
      </c>
    </row>
    <row r="82" spans="1:13" ht="15" customHeight="1">
      <c r="A82" s="3" t="s">
        <v>1</v>
      </c>
      <c r="B82" s="3" t="s">
        <v>2</v>
      </c>
      <c r="C82" s="176"/>
      <c r="D82" s="176"/>
      <c r="E82" s="176"/>
      <c r="F82" s="176"/>
      <c r="G82" s="176"/>
      <c r="H82" s="176"/>
      <c r="I82" s="176"/>
      <c r="J82" s="176"/>
      <c r="K82" s="176"/>
      <c r="L82" s="176"/>
      <c r="M82" s="176"/>
    </row>
    <row r="83" spans="1:13" ht="15" customHeight="1">
      <c r="A83" s="3" t="s">
        <v>5</v>
      </c>
      <c r="B83" s="3">
        <v>1150</v>
      </c>
      <c r="C83" s="4" t="s">
        <v>119</v>
      </c>
      <c r="D83" s="195" t="s">
        <v>18</v>
      </c>
      <c r="E83" s="196"/>
      <c r="F83" s="201" t="s">
        <v>13</v>
      </c>
      <c r="G83" s="202"/>
      <c r="H83" s="203"/>
      <c r="I83" s="8">
        <v>1317</v>
      </c>
      <c r="J83" s="6" t="s">
        <v>15</v>
      </c>
      <c r="K83" s="207" t="s">
        <v>81</v>
      </c>
      <c r="L83" s="7">
        <f>ROUND(I83*0.7,0)</f>
        <v>922</v>
      </c>
      <c r="M83" s="4" t="s">
        <v>25</v>
      </c>
    </row>
    <row r="84" spans="1:13" ht="15" customHeight="1">
      <c r="A84" s="3" t="s">
        <v>5</v>
      </c>
      <c r="B84" s="3">
        <v>1151</v>
      </c>
      <c r="C84" s="4" t="s">
        <v>120</v>
      </c>
      <c r="D84" s="197"/>
      <c r="E84" s="198"/>
      <c r="F84" s="204"/>
      <c r="G84" s="205"/>
      <c r="H84" s="206"/>
      <c r="I84" s="5">
        <v>43</v>
      </c>
      <c r="J84" s="6" t="s">
        <v>15</v>
      </c>
      <c r="K84" s="208"/>
      <c r="L84" s="7">
        <f t="shared" ref="L84:L88" si="5">ROUND(I84*0.7,0)</f>
        <v>30</v>
      </c>
      <c r="M84" s="4" t="s">
        <v>26</v>
      </c>
    </row>
    <row r="85" spans="1:13" ht="15" customHeight="1">
      <c r="A85" s="3" t="s">
        <v>5</v>
      </c>
      <c r="B85" s="3">
        <v>1152</v>
      </c>
      <c r="C85" s="4" t="s">
        <v>121</v>
      </c>
      <c r="D85" s="197"/>
      <c r="E85" s="198"/>
      <c r="F85" s="201" t="s">
        <v>14</v>
      </c>
      <c r="G85" s="202"/>
      <c r="H85" s="203"/>
      <c r="I85" s="5">
        <v>2701</v>
      </c>
      <c r="J85" s="6" t="s">
        <v>15</v>
      </c>
      <c r="K85" s="208"/>
      <c r="L85" s="7">
        <f t="shared" si="5"/>
        <v>1891</v>
      </c>
      <c r="M85" s="4" t="s">
        <v>25</v>
      </c>
    </row>
    <row r="86" spans="1:13" ht="15" customHeight="1">
      <c r="A86" s="3" t="s">
        <v>5</v>
      </c>
      <c r="B86" s="3">
        <v>1153</v>
      </c>
      <c r="C86" s="4" t="s">
        <v>122</v>
      </c>
      <c r="D86" s="197"/>
      <c r="E86" s="198"/>
      <c r="F86" s="204"/>
      <c r="G86" s="205"/>
      <c r="H86" s="206"/>
      <c r="I86" s="5">
        <v>88</v>
      </c>
      <c r="J86" s="6" t="s">
        <v>15</v>
      </c>
      <c r="K86" s="208"/>
      <c r="L86" s="7">
        <f t="shared" si="5"/>
        <v>62</v>
      </c>
      <c r="M86" s="4" t="s">
        <v>26</v>
      </c>
    </row>
    <row r="87" spans="1:13" ht="15" customHeight="1">
      <c r="A87" s="3" t="s">
        <v>5</v>
      </c>
      <c r="B87" s="3">
        <v>1154</v>
      </c>
      <c r="C87" s="4" t="s">
        <v>123</v>
      </c>
      <c r="D87" s="197"/>
      <c r="E87" s="198"/>
      <c r="F87" s="192" t="s">
        <v>13</v>
      </c>
      <c r="G87" s="193"/>
      <c r="H87" s="194"/>
      <c r="I87" s="5">
        <v>302</v>
      </c>
      <c r="J87" s="6" t="s">
        <v>15</v>
      </c>
      <c r="K87" s="208"/>
      <c r="L87" s="7">
        <f t="shared" si="5"/>
        <v>211</v>
      </c>
      <c r="M87" s="178" t="s">
        <v>27</v>
      </c>
    </row>
    <row r="88" spans="1:13" ht="15" customHeight="1">
      <c r="A88" s="3" t="s">
        <v>5</v>
      </c>
      <c r="B88" s="3">
        <v>1155</v>
      </c>
      <c r="C88" s="4" t="s">
        <v>124</v>
      </c>
      <c r="D88" s="199"/>
      <c r="E88" s="200"/>
      <c r="F88" s="192" t="s">
        <v>14</v>
      </c>
      <c r="G88" s="193"/>
      <c r="H88" s="194"/>
      <c r="I88" s="5">
        <v>311</v>
      </c>
      <c r="J88" s="6" t="s">
        <v>15</v>
      </c>
      <c r="K88" s="209"/>
      <c r="L88" s="7">
        <f t="shared" si="5"/>
        <v>218</v>
      </c>
      <c r="M88" s="180"/>
    </row>
  </sheetData>
  <mergeCells count="68">
    <mergeCell ref="A3:B3"/>
    <mergeCell ref="D3:K4"/>
    <mergeCell ref="L3:L4"/>
    <mergeCell ref="M3:M4"/>
    <mergeCell ref="C3:C4"/>
    <mergeCell ref="A37:B37"/>
    <mergeCell ref="C37:C38"/>
    <mergeCell ref="D37:K38"/>
    <mergeCell ref="L37:L38"/>
    <mergeCell ref="M37:M38"/>
    <mergeCell ref="M43:M44"/>
    <mergeCell ref="K39:K44"/>
    <mergeCell ref="D11:F13"/>
    <mergeCell ref="M9:M10"/>
    <mergeCell ref="D14:F15"/>
    <mergeCell ref="D5:E10"/>
    <mergeCell ref="D20:D23"/>
    <mergeCell ref="D39:E44"/>
    <mergeCell ref="F39:H40"/>
    <mergeCell ref="F41:H42"/>
    <mergeCell ref="F43:H43"/>
    <mergeCell ref="F44:H44"/>
    <mergeCell ref="M14:M34"/>
    <mergeCell ref="F5:I6"/>
    <mergeCell ref="F7:I8"/>
    <mergeCell ref="F9:I9"/>
    <mergeCell ref="F10:I10"/>
    <mergeCell ref="E23:F23"/>
    <mergeCell ref="E20:F22"/>
    <mergeCell ref="D25:E30"/>
    <mergeCell ref="D31:E34"/>
    <mergeCell ref="F25:F26"/>
    <mergeCell ref="F27:F28"/>
    <mergeCell ref="F29:F30"/>
    <mergeCell ref="A47:B47"/>
    <mergeCell ref="C47:C48"/>
    <mergeCell ref="D47:K48"/>
    <mergeCell ref="L47:L48"/>
    <mergeCell ref="M47:M48"/>
    <mergeCell ref="F54:I54"/>
    <mergeCell ref="D55:F57"/>
    <mergeCell ref="D58:F59"/>
    <mergeCell ref="M58:M78"/>
    <mergeCell ref="D64:D67"/>
    <mergeCell ref="E64:F66"/>
    <mergeCell ref="E67:F67"/>
    <mergeCell ref="D69:E74"/>
    <mergeCell ref="F69:F70"/>
    <mergeCell ref="F71:F72"/>
    <mergeCell ref="D49:E54"/>
    <mergeCell ref="F49:I50"/>
    <mergeCell ref="F51:I52"/>
    <mergeCell ref="F53:I53"/>
    <mergeCell ref="M53:M54"/>
    <mergeCell ref="F73:F74"/>
    <mergeCell ref="D75:E78"/>
    <mergeCell ref="A81:B81"/>
    <mergeCell ref="C81:C82"/>
    <mergeCell ref="D81:K82"/>
    <mergeCell ref="M81:M82"/>
    <mergeCell ref="M87:M88"/>
    <mergeCell ref="F88:H88"/>
    <mergeCell ref="L81:L82"/>
    <mergeCell ref="D83:E88"/>
    <mergeCell ref="F83:H84"/>
    <mergeCell ref="K83:K88"/>
    <mergeCell ref="F85:H86"/>
    <mergeCell ref="F87:H87"/>
  </mergeCells>
  <phoneticPr fontId="2"/>
  <pageMargins left="0" right="0" top="0.59055118110236227" bottom="0" header="0" footer="0"/>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view="pageBreakPreview" zoomScale="60" zoomScaleNormal="100" workbookViewId="0">
      <selection activeCell="B8" sqref="B8"/>
    </sheetView>
  </sheetViews>
  <sheetFormatPr defaultRowHeight="24"/>
  <cols>
    <col min="1" max="1" width="12.625" style="39" customWidth="1"/>
    <col min="2" max="2" width="60.625" style="39" customWidth="1"/>
    <col min="3" max="3" width="12.625" style="39" customWidth="1"/>
    <col min="4" max="16384" width="9" style="39"/>
  </cols>
  <sheetData>
    <row r="1" spans="1:3">
      <c r="C1"/>
    </row>
    <row r="3" spans="1:3">
      <c r="B3" s="40" t="s">
        <v>341</v>
      </c>
    </row>
    <row r="4" spans="1:3">
      <c r="B4" s="41" t="s">
        <v>342</v>
      </c>
    </row>
    <row r="5" spans="1:3">
      <c r="B5" s="66" t="s">
        <v>382</v>
      </c>
    </row>
    <row r="6" spans="1:3">
      <c r="B6" s="67"/>
    </row>
    <row r="7" spans="1:3">
      <c r="B7" s="68" t="s">
        <v>452</v>
      </c>
    </row>
    <row r="9" spans="1:3">
      <c r="A9" s="42" t="s">
        <v>438</v>
      </c>
      <c r="C9" s="44"/>
    </row>
    <row r="10" spans="1:3" ht="60" customHeight="1">
      <c r="C10" s="43"/>
    </row>
    <row r="11" spans="1:3">
      <c r="A11" s="42" t="s">
        <v>439</v>
      </c>
      <c r="C11" s="44"/>
    </row>
    <row r="12" spans="1:3" ht="60" customHeight="1">
      <c r="C12" s="43"/>
    </row>
    <row r="13" spans="1:3">
      <c r="A13" s="42" t="s">
        <v>440</v>
      </c>
      <c r="C13" s="44"/>
    </row>
    <row r="14" spans="1:3" ht="60" customHeight="1">
      <c r="C14" s="43"/>
    </row>
    <row r="15" spans="1:3">
      <c r="A15" s="42" t="s">
        <v>441</v>
      </c>
      <c r="C15" s="44"/>
    </row>
    <row r="16" spans="1:3" ht="60" customHeight="1">
      <c r="C16" s="43"/>
    </row>
    <row r="17" spans="1:2">
      <c r="A17" s="42" t="s">
        <v>442</v>
      </c>
    </row>
    <row r="21" spans="1:2">
      <c r="B21" s="175" t="s">
        <v>451</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Normal="100" zoomScaleSheetLayoutView="100" workbookViewId="0">
      <selection activeCell="C44" sqref="C44"/>
    </sheetView>
  </sheetViews>
  <sheetFormatPr defaultRowHeight="11.25"/>
  <cols>
    <col min="1" max="1" width="3.625" style="1" customWidth="1"/>
    <col min="2" max="2" width="4.625" style="1" customWidth="1"/>
    <col min="3" max="3" width="33.375" style="1" bestFit="1" customWidth="1"/>
    <col min="4" max="4" width="8.625" style="61" customWidth="1"/>
    <col min="5" max="5" width="5.625" style="61" customWidth="1"/>
    <col min="6" max="7" width="4.625" style="61" customWidth="1"/>
    <col min="8" max="8" width="37.625" style="1" customWidth="1"/>
    <col min="9" max="10" width="12.125" style="1" customWidth="1"/>
    <col min="11" max="11" width="6.625" style="1" customWidth="1"/>
    <col min="12" max="12" width="8.625" style="1" customWidth="1"/>
    <col min="13" max="13" width="15.25" style="1" customWidth="1"/>
    <col min="14" max="16384" width="9" style="1"/>
  </cols>
  <sheetData>
    <row r="1" spans="1:12" ht="15" customHeight="1">
      <c r="K1" s="224" t="s">
        <v>436</v>
      </c>
      <c r="L1" s="224"/>
    </row>
    <row r="2" spans="1:12" ht="15" customHeight="1">
      <c r="A2" s="78" t="s">
        <v>443</v>
      </c>
      <c r="B2" s="78"/>
      <c r="C2" s="78"/>
      <c r="D2" s="79"/>
      <c r="E2" s="79"/>
      <c r="F2" s="79"/>
      <c r="G2" s="79"/>
      <c r="H2" s="78"/>
      <c r="I2" s="78"/>
      <c r="J2" s="78"/>
      <c r="K2" s="234" t="s">
        <v>420</v>
      </c>
      <c r="L2" s="234"/>
    </row>
    <row r="3" spans="1:12" ht="15" customHeight="1">
      <c r="A3" s="249" t="s">
        <v>0</v>
      </c>
      <c r="B3" s="249"/>
      <c r="C3" s="250" t="s">
        <v>3</v>
      </c>
      <c r="D3" s="250" t="s">
        <v>4</v>
      </c>
      <c r="E3" s="250"/>
      <c r="F3" s="250"/>
      <c r="G3" s="250"/>
      <c r="H3" s="250"/>
      <c r="I3" s="250"/>
      <c r="J3" s="250"/>
      <c r="K3" s="251" t="s">
        <v>16</v>
      </c>
      <c r="L3" s="251" t="s">
        <v>17</v>
      </c>
    </row>
    <row r="4" spans="1:12" ht="15" customHeight="1">
      <c r="A4" s="80" t="s">
        <v>1</v>
      </c>
      <c r="B4" s="80" t="s">
        <v>2</v>
      </c>
      <c r="C4" s="250"/>
      <c r="D4" s="250"/>
      <c r="E4" s="250"/>
      <c r="F4" s="250"/>
      <c r="G4" s="250"/>
      <c r="H4" s="250"/>
      <c r="I4" s="250"/>
      <c r="J4" s="250"/>
      <c r="K4" s="250"/>
      <c r="L4" s="250"/>
    </row>
    <row r="5" spans="1:12" ht="21.95" customHeight="1">
      <c r="A5" s="80" t="s">
        <v>227</v>
      </c>
      <c r="B5" s="80">
        <v>1111</v>
      </c>
      <c r="C5" s="81" t="s">
        <v>228</v>
      </c>
      <c r="D5" s="225" t="s">
        <v>252</v>
      </c>
      <c r="E5" s="226"/>
      <c r="F5" s="226"/>
      <c r="G5" s="227"/>
      <c r="H5" s="65" t="s">
        <v>425</v>
      </c>
      <c r="I5" s="82"/>
      <c r="J5" s="83"/>
      <c r="K5" s="133">
        <v>1176</v>
      </c>
      <c r="L5" s="90" t="s">
        <v>25</v>
      </c>
    </row>
    <row r="6" spans="1:12" ht="21.95" customHeight="1">
      <c r="A6" s="80" t="s">
        <v>227</v>
      </c>
      <c r="B6" s="80">
        <v>2111</v>
      </c>
      <c r="C6" s="81" t="s">
        <v>229</v>
      </c>
      <c r="D6" s="228"/>
      <c r="E6" s="229"/>
      <c r="F6" s="229"/>
      <c r="G6" s="230"/>
      <c r="H6" s="65" t="s">
        <v>425</v>
      </c>
      <c r="I6" s="82"/>
      <c r="J6" s="83"/>
      <c r="K6" s="134">
        <v>39</v>
      </c>
      <c r="L6" s="90" t="s">
        <v>26</v>
      </c>
    </row>
    <row r="7" spans="1:12" ht="21.95" customHeight="1">
      <c r="A7" s="80" t="s">
        <v>227</v>
      </c>
      <c r="B7" s="80">
        <v>1211</v>
      </c>
      <c r="C7" s="81" t="s">
        <v>230</v>
      </c>
      <c r="D7" s="225" t="s">
        <v>253</v>
      </c>
      <c r="E7" s="226"/>
      <c r="F7" s="226"/>
      <c r="G7" s="227"/>
      <c r="H7" s="65" t="s">
        <v>426</v>
      </c>
      <c r="I7" s="82"/>
      <c r="J7" s="83"/>
      <c r="K7" s="133">
        <v>2349</v>
      </c>
      <c r="L7" s="90" t="s">
        <v>25</v>
      </c>
    </row>
    <row r="8" spans="1:12" ht="21.95" customHeight="1">
      <c r="A8" s="80" t="s">
        <v>227</v>
      </c>
      <c r="B8" s="80">
        <v>2211</v>
      </c>
      <c r="C8" s="81" t="s">
        <v>231</v>
      </c>
      <c r="D8" s="228"/>
      <c r="E8" s="229"/>
      <c r="F8" s="229"/>
      <c r="G8" s="230"/>
      <c r="H8" s="65" t="s">
        <v>427</v>
      </c>
      <c r="I8" s="82"/>
      <c r="J8" s="83"/>
      <c r="K8" s="134">
        <v>77</v>
      </c>
      <c r="L8" s="90" t="s">
        <v>26</v>
      </c>
    </row>
    <row r="9" spans="1:12" ht="21.95" customHeight="1">
      <c r="A9" s="80" t="s">
        <v>227</v>
      </c>
      <c r="B9" s="80">
        <v>1321</v>
      </c>
      <c r="C9" s="81" t="s">
        <v>232</v>
      </c>
      <c r="D9" s="225" t="s">
        <v>254</v>
      </c>
      <c r="E9" s="226"/>
      <c r="F9" s="226"/>
      <c r="G9" s="227"/>
      <c r="H9" s="65" t="s">
        <v>428</v>
      </c>
      <c r="I9" s="82"/>
      <c r="J9" s="83"/>
      <c r="K9" s="133">
        <v>3727</v>
      </c>
      <c r="L9" s="90" t="s">
        <v>25</v>
      </c>
    </row>
    <row r="10" spans="1:12" ht="21.95" customHeight="1">
      <c r="A10" s="80" t="s">
        <v>227</v>
      </c>
      <c r="B10" s="80">
        <v>2321</v>
      </c>
      <c r="C10" s="81" t="s">
        <v>233</v>
      </c>
      <c r="D10" s="228"/>
      <c r="E10" s="229"/>
      <c r="F10" s="229"/>
      <c r="G10" s="230"/>
      <c r="H10" s="65" t="s">
        <v>429</v>
      </c>
      <c r="I10" s="82"/>
      <c r="J10" s="83"/>
      <c r="K10" s="133">
        <v>123</v>
      </c>
      <c r="L10" s="90" t="s">
        <v>26</v>
      </c>
    </row>
    <row r="11" spans="1:12" ht="21.95" customHeight="1">
      <c r="A11" s="80" t="s">
        <v>227</v>
      </c>
      <c r="B11" s="80">
        <v>2411</v>
      </c>
      <c r="C11" s="81" t="s">
        <v>234</v>
      </c>
      <c r="D11" s="231" t="s">
        <v>255</v>
      </c>
      <c r="E11" s="232"/>
      <c r="F11" s="232"/>
      <c r="G11" s="233"/>
      <c r="H11" s="65" t="s">
        <v>430</v>
      </c>
      <c r="I11" s="82"/>
      <c r="J11" s="83"/>
      <c r="K11" s="133">
        <v>268</v>
      </c>
      <c r="L11" s="90" t="s">
        <v>27</v>
      </c>
    </row>
    <row r="12" spans="1:12" ht="21.95" customHeight="1">
      <c r="A12" s="80" t="s">
        <v>227</v>
      </c>
      <c r="B12" s="80">
        <v>2511</v>
      </c>
      <c r="C12" s="81" t="s">
        <v>235</v>
      </c>
      <c r="D12" s="231" t="s">
        <v>256</v>
      </c>
      <c r="E12" s="232"/>
      <c r="F12" s="232"/>
      <c r="G12" s="233"/>
      <c r="H12" s="65" t="s">
        <v>431</v>
      </c>
      <c r="I12" s="82"/>
      <c r="J12" s="83"/>
      <c r="K12" s="133">
        <v>272</v>
      </c>
      <c r="L12" s="91"/>
    </row>
    <row r="13" spans="1:12" ht="21.95" customHeight="1">
      <c r="A13" s="80" t="s">
        <v>227</v>
      </c>
      <c r="B13" s="80">
        <v>2621</v>
      </c>
      <c r="C13" s="81" t="s">
        <v>236</v>
      </c>
      <c r="D13" s="231" t="s">
        <v>434</v>
      </c>
      <c r="E13" s="232"/>
      <c r="F13" s="232"/>
      <c r="G13" s="233"/>
      <c r="H13" s="65" t="s">
        <v>432</v>
      </c>
      <c r="I13" s="82"/>
      <c r="J13" s="83"/>
      <c r="K13" s="133">
        <v>287</v>
      </c>
      <c r="L13" s="91"/>
    </row>
    <row r="14" spans="1:12" ht="21.95" customHeight="1">
      <c r="A14" s="80" t="s">
        <v>227</v>
      </c>
      <c r="B14" s="80">
        <v>1411</v>
      </c>
      <c r="C14" s="81" t="s">
        <v>237</v>
      </c>
      <c r="D14" s="231" t="s">
        <v>257</v>
      </c>
      <c r="E14" s="232"/>
      <c r="F14" s="232"/>
      <c r="G14" s="233"/>
      <c r="H14" s="65" t="s">
        <v>433</v>
      </c>
      <c r="I14" s="82"/>
      <c r="J14" s="83"/>
      <c r="K14" s="133">
        <v>167</v>
      </c>
      <c r="L14" s="91"/>
    </row>
    <row r="15" spans="1:12" ht="21.95" customHeight="1">
      <c r="A15" s="92" t="s">
        <v>227</v>
      </c>
      <c r="B15" s="92">
        <v>6001</v>
      </c>
      <c r="C15" s="93" t="s">
        <v>385</v>
      </c>
      <c r="D15" s="236" t="s">
        <v>383</v>
      </c>
      <c r="E15" s="237"/>
      <c r="F15" s="237"/>
      <c r="G15" s="238"/>
      <c r="H15" s="94" t="s">
        <v>23</v>
      </c>
      <c r="I15" s="95">
        <v>0.1</v>
      </c>
      <c r="J15" s="96" t="s">
        <v>384</v>
      </c>
      <c r="K15" s="93"/>
      <c r="L15" s="97" t="s">
        <v>25</v>
      </c>
    </row>
    <row r="16" spans="1:12" ht="21.95" customHeight="1">
      <c r="A16" s="80" t="s">
        <v>227</v>
      </c>
      <c r="B16" s="80">
        <v>8000</v>
      </c>
      <c r="C16" s="81" t="s">
        <v>238</v>
      </c>
      <c r="D16" s="242" t="s">
        <v>181</v>
      </c>
      <c r="E16" s="242"/>
      <c r="F16" s="242"/>
      <c r="G16" s="242"/>
      <c r="H16" s="85" t="s">
        <v>23</v>
      </c>
      <c r="I16" s="86">
        <v>0.15</v>
      </c>
      <c r="J16" s="50" t="s">
        <v>24</v>
      </c>
      <c r="K16" s="81"/>
      <c r="L16" s="84" t="s">
        <v>25</v>
      </c>
    </row>
    <row r="17" spans="1:12" ht="21.95" customHeight="1">
      <c r="A17" s="80" t="s">
        <v>227</v>
      </c>
      <c r="B17" s="80">
        <v>8001</v>
      </c>
      <c r="C17" s="81" t="s">
        <v>239</v>
      </c>
      <c r="D17" s="242"/>
      <c r="E17" s="242"/>
      <c r="F17" s="242"/>
      <c r="G17" s="242"/>
      <c r="H17" s="85" t="s">
        <v>23</v>
      </c>
      <c r="I17" s="86">
        <v>0.15</v>
      </c>
      <c r="J17" s="50" t="s">
        <v>24</v>
      </c>
      <c r="K17" s="81"/>
      <c r="L17" s="84" t="s">
        <v>26</v>
      </c>
    </row>
    <row r="18" spans="1:12" ht="21.95" customHeight="1">
      <c r="A18" s="80" t="s">
        <v>227</v>
      </c>
      <c r="B18" s="80">
        <v>8002</v>
      </c>
      <c r="C18" s="81" t="s">
        <v>240</v>
      </c>
      <c r="D18" s="242"/>
      <c r="E18" s="242"/>
      <c r="F18" s="242"/>
      <c r="G18" s="242"/>
      <c r="H18" s="85" t="s">
        <v>23</v>
      </c>
      <c r="I18" s="86">
        <v>0.15</v>
      </c>
      <c r="J18" s="50" t="s">
        <v>24</v>
      </c>
      <c r="K18" s="81"/>
      <c r="L18" s="84" t="s">
        <v>198</v>
      </c>
    </row>
    <row r="19" spans="1:12" ht="21.95" customHeight="1">
      <c r="A19" s="80" t="s">
        <v>227</v>
      </c>
      <c r="B19" s="80">
        <v>8100</v>
      </c>
      <c r="C19" s="81" t="s">
        <v>241</v>
      </c>
      <c r="D19" s="242" t="s">
        <v>182</v>
      </c>
      <c r="E19" s="242"/>
      <c r="F19" s="242"/>
      <c r="G19" s="242"/>
      <c r="H19" s="85" t="s">
        <v>23</v>
      </c>
      <c r="I19" s="86">
        <v>0.1</v>
      </c>
      <c r="J19" s="50" t="s">
        <v>24</v>
      </c>
      <c r="K19" s="81"/>
      <c r="L19" s="84" t="s">
        <v>25</v>
      </c>
    </row>
    <row r="20" spans="1:12" ht="21.95" customHeight="1">
      <c r="A20" s="80" t="s">
        <v>227</v>
      </c>
      <c r="B20" s="80">
        <v>8101</v>
      </c>
      <c r="C20" s="81" t="s">
        <v>242</v>
      </c>
      <c r="D20" s="242"/>
      <c r="E20" s="242"/>
      <c r="F20" s="242"/>
      <c r="G20" s="242"/>
      <c r="H20" s="85" t="s">
        <v>23</v>
      </c>
      <c r="I20" s="86">
        <v>0.1</v>
      </c>
      <c r="J20" s="50" t="s">
        <v>24</v>
      </c>
      <c r="K20" s="81"/>
      <c r="L20" s="84" t="s">
        <v>26</v>
      </c>
    </row>
    <row r="21" spans="1:12" ht="21.95" customHeight="1">
      <c r="A21" s="80" t="s">
        <v>227</v>
      </c>
      <c r="B21" s="80">
        <v>8102</v>
      </c>
      <c r="C21" s="81" t="s">
        <v>243</v>
      </c>
      <c r="D21" s="242"/>
      <c r="E21" s="242"/>
      <c r="F21" s="242"/>
      <c r="G21" s="242"/>
      <c r="H21" s="85" t="s">
        <v>23</v>
      </c>
      <c r="I21" s="86">
        <v>0.1</v>
      </c>
      <c r="J21" s="50" t="s">
        <v>24</v>
      </c>
      <c r="K21" s="81"/>
      <c r="L21" s="84" t="s">
        <v>198</v>
      </c>
    </row>
    <row r="22" spans="1:12" ht="21.95" customHeight="1">
      <c r="A22" s="80" t="s">
        <v>227</v>
      </c>
      <c r="B22" s="80">
        <v>8110</v>
      </c>
      <c r="C22" s="81" t="s">
        <v>244</v>
      </c>
      <c r="D22" s="242" t="s">
        <v>183</v>
      </c>
      <c r="E22" s="242"/>
      <c r="F22" s="242"/>
      <c r="G22" s="242"/>
      <c r="H22" s="85" t="s">
        <v>23</v>
      </c>
      <c r="I22" s="86">
        <v>0.05</v>
      </c>
      <c r="J22" s="50" t="s">
        <v>24</v>
      </c>
      <c r="K22" s="81"/>
      <c r="L22" s="84" t="s">
        <v>25</v>
      </c>
    </row>
    <row r="23" spans="1:12" ht="21.95" customHeight="1">
      <c r="A23" s="80" t="s">
        <v>227</v>
      </c>
      <c r="B23" s="80">
        <v>8111</v>
      </c>
      <c r="C23" s="81" t="s">
        <v>245</v>
      </c>
      <c r="D23" s="242"/>
      <c r="E23" s="242"/>
      <c r="F23" s="242"/>
      <c r="G23" s="242"/>
      <c r="H23" s="85" t="s">
        <v>23</v>
      </c>
      <c r="I23" s="86">
        <v>0.05</v>
      </c>
      <c r="J23" s="50" t="s">
        <v>24</v>
      </c>
      <c r="K23" s="81"/>
      <c r="L23" s="84" t="s">
        <v>26</v>
      </c>
    </row>
    <row r="24" spans="1:12" ht="21.95" customHeight="1">
      <c r="A24" s="80" t="s">
        <v>227</v>
      </c>
      <c r="B24" s="80">
        <v>8112</v>
      </c>
      <c r="C24" s="81" t="s">
        <v>246</v>
      </c>
      <c r="D24" s="242"/>
      <c r="E24" s="242"/>
      <c r="F24" s="242"/>
      <c r="G24" s="242"/>
      <c r="H24" s="85" t="s">
        <v>23</v>
      </c>
      <c r="I24" s="86">
        <v>0.05</v>
      </c>
      <c r="J24" s="50" t="s">
        <v>24</v>
      </c>
      <c r="K24" s="81"/>
      <c r="L24" s="84" t="s">
        <v>198</v>
      </c>
    </row>
    <row r="25" spans="1:12" ht="21.95" customHeight="1">
      <c r="A25" s="80" t="s">
        <v>227</v>
      </c>
      <c r="B25" s="80">
        <v>4001</v>
      </c>
      <c r="C25" s="81" t="s">
        <v>247</v>
      </c>
      <c r="D25" s="63" t="s">
        <v>184</v>
      </c>
      <c r="E25" s="64"/>
      <c r="F25" s="64"/>
      <c r="G25" s="64"/>
      <c r="H25" s="64"/>
      <c r="I25" s="64">
        <v>200</v>
      </c>
      <c r="J25" s="50" t="s">
        <v>70</v>
      </c>
      <c r="K25" s="81">
        <v>200</v>
      </c>
      <c r="L25" s="239" t="s">
        <v>25</v>
      </c>
    </row>
    <row r="26" spans="1:12" ht="21.95" customHeight="1">
      <c r="A26" s="80" t="s">
        <v>227</v>
      </c>
      <c r="B26" s="80">
        <v>4003</v>
      </c>
      <c r="C26" s="87" t="s">
        <v>347</v>
      </c>
      <c r="D26" s="243" t="s">
        <v>185</v>
      </c>
      <c r="E26" s="244"/>
      <c r="F26" s="244"/>
      <c r="G26" s="245"/>
      <c r="H26" s="52" t="s">
        <v>349</v>
      </c>
      <c r="I26" s="52">
        <v>100</v>
      </c>
      <c r="J26" s="53" t="s">
        <v>70</v>
      </c>
      <c r="K26" s="81">
        <v>100</v>
      </c>
      <c r="L26" s="240"/>
    </row>
    <row r="27" spans="1:12" ht="21.95" customHeight="1">
      <c r="A27" s="80" t="s">
        <v>227</v>
      </c>
      <c r="B27" s="80">
        <v>4002</v>
      </c>
      <c r="C27" s="81" t="s">
        <v>348</v>
      </c>
      <c r="D27" s="246"/>
      <c r="E27" s="247"/>
      <c r="F27" s="247"/>
      <c r="G27" s="248"/>
      <c r="H27" s="52" t="s">
        <v>350</v>
      </c>
      <c r="I27" s="52">
        <v>200</v>
      </c>
      <c r="J27" s="53" t="s">
        <v>70</v>
      </c>
      <c r="K27" s="81">
        <v>200</v>
      </c>
      <c r="L27" s="240"/>
    </row>
    <row r="28" spans="1:12" ht="21.95" customHeight="1">
      <c r="A28" s="80" t="s">
        <v>227</v>
      </c>
      <c r="B28" s="80">
        <v>6269</v>
      </c>
      <c r="C28" s="81" t="s">
        <v>248</v>
      </c>
      <c r="D28" s="241" t="s">
        <v>186</v>
      </c>
      <c r="E28" s="241"/>
      <c r="F28" s="241"/>
      <c r="G28" s="241"/>
      <c r="H28" s="64" t="s">
        <v>225</v>
      </c>
      <c r="I28" s="88"/>
      <c r="J28" s="54" t="s">
        <v>351</v>
      </c>
      <c r="K28" s="81"/>
      <c r="L28" s="240"/>
    </row>
    <row r="29" spans="1:12" ht="21.95" customHeight="1">
      <c r="A29" s="80" t="s">
        <v>346</v>
      </c>
      <c r="B29" s="80">
        <v>6270</v>
      </c>
      <c r="C29" s="81" t="s">
        <v>249</v>
      </c>
      <c r="D29" s="241"/>
      <c r="E29" s="241"/>
      <c r="F29" s="241"/>
      <c r="G29" s="241"/>
      <c r="H29" s="64" t="s">
        <v>226</v>
      </c>
      <c r="I29" s="88"/>
      <c r="J29" s="54" t="s">
        <v>352</v>
      </c>
      <c r="K29" s="81"/>
      <c r="L29" s="240"/>
    </row>
    <row r="30" spans="1:12" ht="21.95" customHeight="1">
      <c r="A30" s="80" t="s">
        <v>227</v>
      </c>
      <c r="B30" s="80">
        <v>6271</v>
      </c>
      <c r="C30" s="81" t="s">
        <v>250</v>
      </c>
      <c r="D30" s="241"/>
      <c r="E30" s="241"/>
      <c r="F30" s="241"/>
      <c r="G30" s="241"/>
      <c r="H30" s="89" t="s">
        <v>355</v>
      </c>
      <c r="I30" s="88"/>
      <c r="J30" s="54" t="s">
        <v>353</v>
      </c>
      <c r="K30" s="81"/>
      <c r="L30" s="240"/>
    </row>
    <row r="31" spans="1:12" ht="21.95" customHeight="1">
      <c r="A31" s="80" t="s">
        <v>227</v>
      </c>
      <c r="B31" s="80">
        <v>6273</v>
      </c>
      <c r="C31" s="81" t="s">
        <v>251</v>
      </c>
      <c r="D31" s="241"/>
      <c r="E31" s="241"/>
      <c r="F31" s="241"/>
      <c r="G31" s="241"/>
      <c r="H31" s="89" t="s">
        <v>356</v>
      </c>
      <c r="I31" s="86"/>
      <c r="J31" s="54" t="s">
        <v>223</v>
      </c>
      <c r="K31" s="81"/>
      <c r="L31" s="240"/>
    </row>
    <row r="32" spans="1:12" ht="21.95" customHeight="1">
      <c r="A32" s="80" t="s">
        <v>227</v>
      </c>
      <c r="B32" s="80">
        <v>6275</v>
      </c>
      <c r="C32" s="81" t="s">
        <v>357</v>
      </c>
      <c r="D32" s="241"/>
      <c r="E32" s="241"/>
      <c r="F32" s="241"/>
      <c r="G32" s="241"/>
      <c r="H32" s="89" t="s">
        <v>354</v>
      </c>
      <c r="I32" s="86"/>
      <c r="J32" s="54" t="s">
        <v>224</v>
      </c>
      <c r="K32" s="81"/>
      <c r="L32" s="240"/>
    </row>
    <row r="33" spans="1:15" ht="21.95" customHeight="1">
      <c r="A33" s="80" t="s">
        <v>227</v>
      </c>
      <c r="B33" s="80">
        <v>6278</v>
      </c>
      <c r="C33" s="81" t="s">
        <v>378</v>
      </c>
      <c r="D33" s="235" t="s">
        <v>370</v>
      </c>
      <c r="E33" s="235"/>
      <c r="F33" s="235"/>
      <c r="G33" s="235"/>
      <c r="H33" s="89" t="s">
        <v>380</v>
      </c>
      <c r="I33" s="88"/>
      <c r="J33" s="54" t="s">
        <v>369</v>
      </c>
      <c r="K33" s="81"/>
      <c r="L33" s="240"/>
    </row>
    <row r="34" spans="1:15" ht="21.95" customHeight="1">
      <c r="A34" s="80" t="s">
        <v>227</v>
      </c>
      <c r="B34" s="80">
        <v>6279</v>
      </c>
      <c r="C34" s="81" t="s">
        <v>379</v>
      </c>
      <c r="D34" s="235"/>
      <c r="E34" s="235"/>
      <c r="F34" s="235"/>
      <c r="G34" s="235"/>
      <c r="H34" s="89" t="s">
        <v>381</v>
      </c>
      <c r="I34" s="86"/>
      <c r="J34" s="54" t="s">
        <v>372</v>
      </c>
      <c r="K34" s="81"/>
      <c r="L34" s="240"/>
    </row>
    <row r="35" spans="1:15" ht="12" thickBot="1"/>
    <row r="36" spans="1:15" ht="30" customHeight="1" thickBot="1">
      <c r="C36" s="170" t="s">
        <v>435</v>
      </c>
    </row>
    <row r="40" spans="1:15" ht="13.5">
      <c r="F40" s="62"/>
      <c r="G40" s="62"/>
      <c r="H40"/>
      <c r="I40"/>
      <c r="J40"/>
      <c r="K40"/>
      <c r="L40"/>
      <c r="M40"/>
      <c r="N40"/>
      <c r="O40"/>
    </row>
    <row r="41" spans="1:15" ht="13.5">
      <c r="F41" s="62"/>
      <c r="G41" s="62"/>
      <c r="H41"/>
      <c r="I41"/>
      <c r="J41"/>
      <c r="K41"/>
      <c r="L41"/>
      <c r="M41"/>
      <c r="N41"/>
      <c r="O41"/>
    </row>
    <row r="42" spans="1:15" ht="13.5">
      <c r="F42" s="62"/>
      <c r="G42" s="62"/>
      <c r="H42"/>
      <c r="I42"/>
      <c r="J42"/>
      <c r="K42"/>
      <c r="L42"/>
      <c r="M42"/>
      <c r="N42"/>
      <c r="O42"/>
    </row>
    <row r="43" spans="1:15" ht="13.5">
      <c r="F43" s="62"/>
      <c r="G43" s="62"/>
      <c r="H43"/>
      <c r="I43"/>
      <c r="J43"/>
      <c r="K43"/>
      <c r="L43"/>
      <c r="M43"/>
      <c r="N43"/>
      <c r="O43"/>
    </row>
    <row r="44" spans="1:15" ht="13.5">
      <c r="F44" s="62"/>
      <c r="G44" s="62"/>
      <c r="H44"/>
      <c r="I44"/>
      <c r="J44"/>
      <c r="K44"/>
      <c r="L44"/>
      <c r="M44"/>
      <c r="N44"/>
      <c r="O44"/>
    </row>
    <row r="45" spans="1:15" ht="13.5">
      <c r="F45" s="62"/>
      <c r="G45" s="62"/>
      <c r="H45"/>
      <c r="I45"/>
      <c r="J45"/>
      <c r="K45"/>
      <c r="L45"/>
      <c r="M45"/>
      <c r="N45"/>
      <c r="O45"/>
    </row>
    <row r="46" spans="1:15" ht="13.5">
      <c r="F46" s="62"/>
      <c r="G46" s="62"/>
      <c r="H46"/>
      <c r="I46"/>
      <c r="J46"/>
      <c r="K46"/>
      <c r="L46"/>
      <c r="M46"/>
      <c r="N46"/>
      <c r="O46"/>
    </row>
    <row r="47" spans="1:15" ht="13.5">
      <c r="F47" s="62"/>
      <c r="G47" s="62"/>
      <c r="H47"/>
      <c r="I47"/>
      <c r="J47"/>
      <c r="K47"/>
      <c r="L47"/>
      <c r="M47"/>
      <c r="N47"/>
      <c r="O47"/>
    </row>
    <row r="48" spans="1:15" ht="13.5">
      <c r="F48" s="62"/>
      <c r="G48" s="62"/>
      <c r="H48"/>
      <c r="I48"/>
      <c r="J48"/>
      <c r="K48"/>
      <c r="L48"/>
      <c r="M48"/>
      <c r="N48"/>
      <c r="O48"/>
    </row>
    <row r="49" spans="6:15" ht="13.5">
      <c r="F49" s="62"/>
      <c r="G49" s="62"/>
      <c r="H49"/>
      <c r="I49"/>
      <c r="J49"/>
      <c r="K49"/>
      <c r="L49"/>
      <c r="M49"/>
      <c r="N49"/>
      <c r="O49"/>
    </row>
    <row r="50" spans="6:15" ht="13.5">
      <c r="F50" s="62"/>
      <c r="G50" s="62"/>
      <c r="H50"/>
      <c r="I50"/>
      <c r="J50"/>
      <c r="K50"/>
      <c r="L50"/>
      <c r="M50"/>
      <c r="N50"/>
      <c r="O50"/>
    </row>
    <row r="51" spans="6:15" ht="13.5">
      <c r="F51" s="62"/>
      <c r="G51" s="62"/>
      <c r="H51"/>
      <c r="I51"/>
      <c r="J51"/>
      <c r="K51"/>
      <c r="L51"/>
      <c r="M51"/>
      <c r="N51"/>
      <c r="O51"/>
    </row>
    <row r="52" spans="6:15" ht="13.5">
      <c r="F52" s="62"/>
      <c r="G52" s="62"/>
      <c r="H52"/>
      <c r="I52"/>
      <c r="J52"/>
      <c r="K52"/>
      <c r="L52"/>
      <c r="M52"/>
      <c r="N52"/>
      <c r="O52"/>
    </row>
    <row r="53" spans="6:15" ht="13.5">
      <c r="F53" s="62"/>
      <c r="G53" s="62"/>
      <c r="H53"/>
      <c r="I53"/>
      <c r="J53"/>
      <c r="K53"/>
      <c r="L53"/>
      <c r="M53"/>
      <c r="N53"/>
      <c r="O53"/>
    </row>
    <row r="54" spans="6:15" ht="13.5">
      <c r="F54" s="62"/>
      <c r="G54" s="62"/>
      <c r="H54"/>
      <c r="I54"/>
      <c r="J54"/>
      <c r="K54"/>
      <c r="L54"/>
      <c r="M54"/>
      <c r="N54"/>
      <c r="O54"/>
    </row>
  </sheetData>
  <mergeCells count="22">
    <mergeCell ref="A3:B3"/>
    <mergeCell ref="C3:C4"/>
    <mergeCell ref="D3:J4"/>
    <mergeCell ref="K3:K4"/>
    <mergeCell ref="L3:L4"/>
    <mergeCell ref="L25:L34"/>
    <mergeCell ref="D28:G32"/>
    <mergeCell ref="D16:G18"/>
    <mergeCell ref="D19:G21"/>
    <mergeCell ref="D22:G24"/>
    <mergeCell ref="D26:G27"/>
    <mergeCell ref="D33:G34"/>
    <mergeCell ref="D15:G15"/>
    <mergeCell ref="D13:G13"/>
    <mergeCell ref="D12:G12"/>
    <mergeCell ref="D14:G14"/>
    <mergeCell ref="K1:L1"/>
    <mergeCell ref="D5:G6"/>
    <mergeCell ref="D7:G8"/>
    <mergeCell ref="D9:G10"/>
    <mergeCell ref="D11:G11"/>
    <mergeCell ref="K2:L2"/>
  </mergeCells>
  <phoneticPr fontId="2"/>
  <printOptions horizontalCentered="1"/>
  <pageMargins left="0" right="0" top="0.59055118110236227" bottom="0" header="0" footer="0"/>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9"/>
  <sheetViews>
    <sheetView view="pageBreakPreview" topLeftCell="A58" zoomScale="90" zoomScaleNormal="100" zoomScaleSheetLayoutView="90" workbookViewId="0">
      <selection activeCell="I10" sqref="I10"/>
    </sheetView>
  </sheetViews>
  <sheetFormatPr defaultRowHeight="11.25"/>
  <cols>
    <col min="1" max="1" width="3.625" style="1" customWidth="1"/>
    <col min="2" max="2" width="4.625" style="1" customWidth="1"/>
    <col min="3" max="3" width="40.625" style="1" customWidth="1"/>
    <col min="4" max="4" width="20.625" style="1" customWidth="1"/>
    <col min="5" max="5" width="30.625" style="1" customWidth="1"/>
    <col min="6" max="6" width="6.625" style="1" customWidth="1"/>
    <col min="7" max="8" width="5.625" style="1" customWidth="1"/>
    <col min="9" max="9" width="4.625" style="1" customWidth="1"/>
    <col min="10" max="10" width="8.625" style="1" customWidth="1"/>
    <col min="11" max="11" width="6.625" style="1" customWidth="1"/>
    <col min="12" max="12" width="8.625" style="1" customWidth="1"/>
    <col min="13" max="16384" width="9" style="1"/>
  </cols>
  <sheetData>
    <row r="1" spans="1:12" ht="15" customHeight="1">
      <c r="D1" s="61"/>
      <c r="E1" s="61"/>
      <c r="F1" s="61"/>
      <c r="G1" s="61"/>
      <c r="K1" s="224" t="s">
        <v>436</v>
      </c>
      <c r="L1" s="224"/>
    </row>
    <row r="2" spans="1:12" ht="15" customHeight="1">
      <c r="A2" s="1" t="s">
        <v>444</v>
      </c>
      <c r="K2" s="252" t="s">
        <v>420</v>
      </c>
      <c r="L2" s="252"/>
    </row>
    <row r="3" spans="1:12" ht="15" customHeight="1">
      <c r="A3" s="11" t="s">
        <v>28</v>
      </c>
      <c r="K3" s="234"/>
      <c r="L3" s="234"/>
    </row>
    <row r="4" spans="1:12" ht="15" customHeight="1">
      <c r="A4" s="266" t="s">
        <v>0</v>
      </c>
      <c r="B4" s="266"/>
      <c r="C4" s="176" t="s">
        <v>3</v>
      </c>
      <c r="D4" s="267" t="s">
        <v>4</v>
      </c>
      <c r="E4" s="267"/>
      <c r="F4" s="267"/>
      <c r="G4" s="267"/>
      <c r="H4" s="267"/>
      <c r="I4" s="267"/>
      <c r="J4" s="267"/>
      <c r="K4" s="268" t="s">
        <v>16</v>
      </c>
      <c r="L4" s="177" t="s">
        <v>17</v>
      </c>
    </row>
    <row r="5" spans="1:12" ht="15" customHeight="1">
      <c r="A5" s="3" t="s">
        <v>1</v>
      </c>
      <c r="B5" s="3" t="s">
        <v>2</v>
      </c>
      <c r="C5" s="176"/>
      <c r="D5" s="267"/>
      <c r="E5" s="267"/>
      <c r="F5" s="267"/>
      <c r="G5" s="267"/>
      <c r="H5" s="267"/>
      <c r="I5" s="267"/>
      <c r="J5" s="267"/>
      <c r="K5" s="267"/>
      <c r="L5" s="176"/>
    </row>
    <row r="6" spans="1:12" ht="15" customHeight="1">
      <c r="A6" s="3" t="s">
        <v>133</v>
      </c>
      <c r="B6" s="3">
        <v>1001</v>
      </c>
      <c r="C6" s="4" t="s">
        <v>134</v>
      </c>
      <c r="D6" s="253" t="s">
        <v>153</v>
      </c>
      <c r="E6" s="254" t="s">
        <v>418</v>
      </c>
      <c r="F6" s="255"/>
      <c r="G6" s="256"/>
      <c r="H6" s="135"/>
      <c r="I6" s="136"/>
      <c r="J6" s="137"/>
      <c r="K6" s="133">
        <f>F7</f>
        <v>940</v>
      </c>
      <c r="L6" s="178" t="s">
        <v>25</v>
      </c>
    </row>
    <row r="7" spans="1:12" ht="15" customHeight="1">
      <c r="A7" s="3" t="s">
        <v>133</v>
      </c>
      <c r="B7" s="3">
        <v>1002</v>
      </c>
      <c r="C7" s="4" t="s">
        <v>135</v>
      </c>
      <c r="D7" s="253"/>
      <c r="E7" s="138"/>
      <c r="F7" s="139">
        <v>940</v>
      </c>
      <c r="G7" s="140" t="s">
        <v>15</v>
      </c>
      <c r="H7" s="257" t="s">
        <v>199</v>
      </c>
      <c r="I7" s="258"/>
      <c r="J7" s="259"/>
      <c r="K7" s="133">
        <f>ROUND(F7*0.9,0)</f>
        <v>846</v>
      </c>
      <c r="L7" s="180"/>
    </row>
    <row r="8" spans="1:12" ht="15" customHeight="1">
      <c r="A8" s="3" t="s">
        <v>133</v>
      </c>
      <c r="B8" s="3">
        <v>1005</v>
      </c>
      <c r="C8" s="4" t="s">
        <v>136</v>
      </c>
      <c r="D8" s="253"/>
      <c r="E8" s="254" t="s">
        <v>418</v>
      </c>
      <c r="F8" s="255"/>
      <c r="G8" s="256"/>
      <c r="H8" s="135"/>
      <c r="I8" s="136"/>
      <c r="J8" s="137"/>
      <c r="K8" s="134">
        <f>F9</f>
        <v>31</v>
      </c>
      <c r="L8" s="178" t="s">
        <v>26</v>
      </c>
    </row>
    <row r="9" spans="1:12" ht="15" customHeight="1">
      <c r="A9" s="3" t="s">
        <v>133</v>
      </c>
      <c r="B9" s="3">
        <v>1006</v>
      </c>
      <c r="C9" s="4" t="s">
        <v>137</v>
      </c>
      <c r="D9" s="253"/>
      <c r="E9" s="138"/>
      <c r="F9" s="172">
        <v>31</v>
      </c>
      <c r="G9" s="140" t="s">
        <v>15</v>
      </c>
      <c r="H9" s="257" t="s">
        <v>199</v>
      </c>
      <c r="I9" s="258"/>
      <c r="J9" s="259"/>
      <c r="K9" s="134">
        <f>ROUND(F9*0.9,0)</f>
        <v>28</v>
      </c>
      <c r="L9" s="180"/>
    </row>
    <row r="10" spans="1:12" ht="15" customHeight="1">
      <c r="A10" s="3" t="s">
        <v>133</v>
      </c>
      <c r="B10" s="3">
        <v>1003</v>
      </c>
      <c r="C10" s="4" t="s">
        <v>138</v>
      </c>
      <c r="D10" s="253" t="s">
        <v>154</v>
      </c>
      <c r="E10" s="260" t="s">
        <v>419</v>
      </c>
      <c r="F10" s="261"/>
      <c r="G10" s="262"/>
      <c r="H10" s="135"/>
      <c r="I10" s="136"/>
      <c r="J10" s="137"/>
      <c r="K10" s="133">
        <f>F11</f>
        <v>1879</v>
      </c>
      <c r="L10" s="178" t="s">
        <v>25</v>
      </c>
    </row>
    <row r="11" spans="1:12" ht="15" customHeight="1">
      <c r="A11" s="3" t="s">
        <v>133</v>
      </c>
      <c r="B11" s="3">
        <v>1004</v>
      </c>
      <c r="C11" s="4" t="s">
        <v>139</v>
      </c>
      <c r="D11" s="253"/>
      <c r="E11" s="59"/>
      <c r="F11" s="141">
        <v>1879</v>
      </c>
      <c r="G11" s="60" t="s">
        <v>15</v>
      </c>
      <c r="H11" s="257" t="s">
        <v>199</v>
      </c>
      <c r="I11" s="258"/>
      <c r="J11" s="259"/>
      <c r="K11" s="133">
        <f>ROUND(F11*0.9,0)</f>
        <v>1691</v>
      </c>
      <c r="L11" s="180"/>
    </row>
    <row r="12" spans="1:12" ht="15" customHeight="1">
      <c r="A12" s="3" t="s">
        <v>133</v>
      </c>
      <c r="B12" s="3">
        <v>1007</v>
      </c>
      <c r="C12" s="4" t="s">
        <v>140</v>
      </c>
      <c r="D12" s="253"/>
      <c r="E12" s="260" t="s">
        <v>419</v>
      </c>
      <c r="F12" s="261"/>
      <c r="G12" s="262"/>
      <c r="H12" s="135"/>
      <c r="I12" s="136"/>
      <c r="J12" s="137"/>
      <c r="K12" s="134">
        <f>F13</f>
        <v>61</v>
      </c>
      <c r="L12" s="178" t="s">
        <v>26</v>
      </c>
    </row>
    <row r="13" spans="1:12" ht="15" customHeight="1">
      <c r="A13" s="3" t="s">
        <v>133</v>
      </c>
      <c r="B13" s="3">
        <v>1008</v>
      </c>
      <c r="C13" s="4" t="s">
        <v>141</v>
      </c>
      <c r="D13" s="253"/>
      <c r="E13" s="138"/>
      <c r="F13" s="172">
        <v>61</v>
      </c>
      <c r="G13" s="140" t="s">
        <v>15</v>
      </c>
      <c r="H13" s="257" t="s">
        <v>199</v>
      </c>
      <c r="I13" s="258"/>
      <c r="J13" s="259"/>
      <c r="K13" s="134">
        <f>ROUND(F13*0.9,0)</f>
        <v>55</v>
      </c>
      <c r="L13" s="180"/>
    </row>
    <row r="14" spans="1:12" ht="15" customHeight="1">
      <c r="A14" s="3" t="s">
        <v>133</v>
      </c>
      <c r="B14" s="3">
        <v>1010</v>
      </c>
      <c r="C14" s="4" t="s">
        <v>146</v>
      </c>
      <c r="D14" s="253" t="s">
        <v>222</v>
      </c>
      <c r="E14" s="254" t="s">
        <v>418</v>
      </c>
      <c r="F14" s="255"/>
      <c r="G14" s="256"/>
      <c r="H14" s="135"/>
      <c r="I14" s="136"/>
      <c r="J14" s="137"/>
      <c r="K14" s="133">
        <f>F15</f>
        <v>214</v>
      </c>
      <c r="L14" s="178" t="s">
        <v>27</v>
      </c>
    </row>
    <row r="15" spans="1:12" ht="15" customHeight="1">
      <c r="A15" s="3" t="s">
        <v>133</v>
      </c>
      <c r="B15" s="3">
        <v>1011</v>
      </c>
      <c r="C15" s="4" t="s">
        <v>147</v>
      </c>
      <c r="D15" s="253"/>
      <c r="E15" s="138" t="s">
        <v>165</v>
      </c>
      <c r="F15" s="141">
        <v>214</v>
      </c>
      <c r="G15" s="140" t="s">
        <v>15</v>
      </c>
      <c r="H15" s="257" t="s">
        <v>199</v>
      </c>
      <c r="I15" s="258"/>
      <c r="J15" s="259"/>
      <c r="K15" s="133">
        <f>ROUND(F15*0.9,0)</f>
        <v>193</v>
      </c>
      <c r="L15" s="179"/>
    </row>
    <row r="16" spans="1:12" ht="15" customHeight="1">
      <c r="A16" s="3" t="s">
        <v>133</v>
      </c>
      <c r="B16" s="3">
        <v>1012</v>
      </c>
      <c r="C16" s="4" t="s">
        <v>148</v>
      </c>
      <c r="D16" s="253" t="s">
        <v>157</v>
      </c>
      <c r="E16" s="260" t="s">
        <v>419</v>
      </c>
      <c r="F16" s="261"/>
      <c r="G16" s="262"/>
      <c r="H16" s="135"/>
      <c r="I16" s="136"/>
      <c r="J16" s="137"/>
      <c r="K16" s="133">
        <f>F17</f>
        <v>217</v>
      </c>
      <c r="L16" s="179"/>
    </row>
    <row r="17" spans="1:12" ht="15" customHeight="1">
      <c r="A17" s="3" t="s">
        <v>133</v>
      </c>
      <c r="B17" s="3">
        <v>1013</v>
      </c>
      <c r="C17" s="4" t="s">
        <v>149</v>
      </c>
      <c r="D17" s="253"/>
      <c r="E17" s="59" t="s">
        <v>166</v>
      </c>
      <c r="F17" s="141">
        <v>217</v>
      </c>
      <c r="G17" s="60" t="s">
        <v>15</v>
      </c>
      <c r="H17" s="257" t="s">
        <v>199</v>
      </c>
      <c r="I17" s="258"/>
      <c r="J17" s="259"/>
      <c r="K17" s="133">
        <f>ROUND(F17*0.9,0)</f>
        <v>195</v>
      </c>
      <c r="L17" s="179"/>
    </row>
    <row r="18" spans="1:12" ht="15" customHeight="1">
      <c r="A18" s="3" t="s">
        <v>133</v>
      </c>
      <c r="B18" s="3">
        <v>1014</v>
      </c>
      <c r="C18" s="4" t="s">
        <v>150</v>
      </c>
      <c r="D18" s="253" t="s">
        <v>158</v>
      </c>
      <c r="E18" s="260" t="s">
        <v>333</v>
      </c>
      <c r="F18" s="261"/>
      <c r="G18" s="262"/>
      <c r="H18" s="135"/>
      <c r="I18" s="136"/>
      <c r="J18" s="137"/>
      <c r="K18" s="133">
        <f>F19</f>
        <v>229</v>
      </c>
      <c r="L18" s="179"/>
    </row>
    <row r="19" spans="1:12" ht="15" customHeight="1">
      <c r="A19" s="3" t="s">
        <v>133</v>
      </c>
      <c r="B19" s="3">
        <v>1015</v>
      </c>
      <c r="C19" s="4" t="s">
        <v>151</v>
      </c>
      <c r="D19" s="253"/>
      <c r="E19" s="59" t="s">
        <v>167</v>
      </c>
      <c r="F19" s="141">
        <v>229</v>
      </c>
      <c r="G19" s="60" t="s">
        <v>15</v>
      </c>
      <c r="H19" s="257" t="s">
        <v>199</v>
      </c>
      <c r="I19" s="258"/>
      <c r="J19" s="259"/>
      <c r="K19" s="133">
        <f>ROUND(F19*0.9,0)</f>
        <v>206</v>
      </c>
      <c r="L19" s="179"/>
    </row>
    <row r="20" spans="1:12" ht="15" hidden="1" customHeight="1">
      <c r="A20" s="3" t="s">
        <v>133</v>
      </c>
      <c r="B20" s="3">
        <v>1020</v>
      </c>
      <c r="C20" s="4" t="s">
        <v>170</v>
      </c>
      <c r="D20" s="269" t="s">
        <v>181</v>
      </c>
      <c r="E20" s="142"/>
      <c r="F20" s="143"/>
      <c r="G20" s="144"/>
      <c r="H20" s="144" t="s">
        <v>23</v>
      </c>
      <c r="I20" s="145">
        <v>0.15</v>
      </c>
      <c r="J20" s="146" t="s">
        <v>24</v>
      </c>
      <c r="K20" s="147"/>
      <c r="L20" s="31" t="s">
        <v>25</v>
      </c>
    </row>
    <row r="21" spans="1:12" ht="15" hidden="1" customHeight="1">
      <c r="A21" s="3" t="s">
        <v>133</v>
      </c>
      <c r="B21" s="3">
        <v>1021</v>
      </c>
      <c r="C21" s="4" t="s">
        <v>174</v>
      </c>
      <c r="D21" s="270"/>
      <c r="E21" s="142"/>
      <c r="F21" s="143"/>
      <c r="G21" s="144"/>
      <c r="H21" s="144" t="s">
        <v>23</v>
      </c>
      <c r="I21" s="145">
        <v>0.15</v>
      </c>
      <c r="J21" s="146" t="s">
        <v>24</v>
      </c>
      <c r="K21" s="147"/>
      <c r="L21" s="31" t="s">
        <v>26</v>
      </c>
    </row>
    <row r="22" spans="1:12" ht="15" hidden="1" customHeight="1">
      <c r="A22" s="3" t="s">
        <v>133</v>
      </c>
      <c r="B22" s="3">
        <v>1022</v>
      </c>
      <c r="C22" s="4" t="s">
        <v>178</v>
      </c>
      <c r="D22" s="270"/>
      <c r="E22" s="142"/>
      <c r="F22" s="143"/>
      <c r="G22" s="144"/>
      <c r="H22" s="144" t="s">
        <v>23</v>
      </c>
      <c r="I22" s="145">
        <v>0.15</v>
      </c>
      <c r="J22" s="146" t="s">
        <v>24</v>
      </c>
      <c r="K22" s="147"/>
      <c r="L22" s="31" t="s">
        <v>198</v>
      </c>
    </row>
    <row r="23" spans="1:12" ht="15" hidden="1" customHeight="1">
      <c r="A23" s="3" t="s">
        <v>133</v>
      </c>
      <c r="B23" s="3">
        <v>1023</v>
      </c>
      <c r="C23" s="4" t="s">
        <v>171</v>
      </c>
      <c r="D23" s="269" t="s">
        <v>182</v>
      </c>
      <c r="E23" s="142"/>
      <c r="F23" s="143"/>
      <c r="G23" s="144"/>
      <c r="H23" s="144" t="s">
        <v>23</v>
      </c>
      <c r="I23" s="145">
        <v>0.1</v>
      </c>
      <c r="J23" s="146" t="s">
        <v>24</v>
      </c>
      <c r="K23" s="147"/>
      <c r="L23" s="31" t="s">
        <v>25</v>
      </c>
    </row>
    <row r="24" spans="1:12" ht="15" hidden="1" customHeight="1">
      <c r="A24" s="3" t="s">
        <v>133</v>
      </c>
      <c r="B24" s="3">
        <v>1024</v>
      </c>
      <c r="C24" s="4" t="s">
        <v>176</v>
      </c>
      <c r="D24" s="270"/>
      <c r="E24" s="142"/>
      <c r="F24" s="143"/>
      <c r="G24" s="144"/>
      <c r="H24" s="144" t="s">
        <v>23</v>
      </c>
      <c r="I24" s="145">
        <v>0.1</v>
      </c>
      <c r="J24" s="146" t="s">
        <v>24</v>
      </c>
      <c r="K24" s="147"/>
      <c r="L24" s="31" t="s">
        <v>26</v>
      </c>
    </row>
    <row r="25" spans="1:12" ht="15" hidden="1" customHeight="1">
      <c r="A25" s="3" t="s">
        <v>133</v>
      </c>
      <c r="B25" s="3">
        <v>1025</v>
      </c>
      <c r="C25" s="4" t="s">
        <v>179</v>
      </c>
      <c r="D25" s="270"/>
      <c r="E25" s="142"/>
      <c r="F25" s="143"/>
      <c r="G25" s="144"/>
      <c r="H25" s="144" t="s">
        <v>23</v>
      </c>
      <c r="I25" s="145">
        <v>0.1</v>
      </c>
      <c r="J25" s="146" t="s">
        <v>24</v>
      </c>
      <c r="K25" s="147"/>
      <c r="L25" s="31" t="s">
        <v>198</v>
      </c>
    </row>
    <row r="26" spans="1:12" ht="15" hidden="1" customHeight="1">
      <c r="A26" s="3" t="s">
        <v>133</v>
      </c>
      <c r="B26" s="3">
        <v>1026</v>
      </c>
      <c r="C26" s="4" t="s">
        <v>175</v>
      </c>
      <c r="D26" s="269" t="s">
        <v>183</v>
      </c>
      <c r="E26" s="142"/>
      <c r="F26" s="143"/>
      <c r="G26" s="144"/>
      <c r="H26" s="144" t="s">
        <v>23</v>
      </c>
      <c r="I26" s="145">
        <v>0.05</v>
      </c>
      <c r="J26" s="146" t="s">
        <v>24</v>
      </c>
      <c r="K26" s="147"/>
      <c r="L26" s="31" t="s">
        <v>25</v>
      </c>
    </row>
    <row r="27" spans="1:12" ht="15" hidden="1" customHeight="1">
      <c r="A27" s="3" t="s">
        <v>133</v>
      </c>
      <c r="B27" s="3">
        <v>1027</v>
      </c>
      <c r="C27" s="4" t="s">
        <v>177</v>
      </c>
      <c r="D27" s="270"/>
      <c r="E27" s="142"/>
      <c r="F27" s="143"/>
      <c r="G27" s="144"/>
      <c r="H27" s="144" t="s">
        <v>23</v>
      </c>
      <c r="I27" s="145">
        <v>0.05</v>
      </c>
      <c r="J27" s="146" t="s">
        <v>24</v>
      </c>
      <c r="K27" s="147"/>
      <c r="L27" s="31" t="s">
        <v>26</v>
      </c>
    </row>
    <row r="28" spans="1:12" ht="15" hidden="1" customHeight="1">
      <c r="A28" s="3" t="s">
        <v>133</v>
      </c>
      <c r="B28" s="3">
        <v>1028</v>
      </c>
      <c r="C28" s="4" t="s">
        <v>180</v>
      </c>
      <c r="D28" s="270"/>
      <c r="E28" s="148"/>
      <c r="F28" s="149"/>
      <c r="G28" s="144"/>
      <c r="H28" s="144" t="s">
        <v>23</v>
      </c>
      <c r="I28" s="145">
        <v>0.05</v>
      </c>
      <c r="J28" s="146" t="s">
        <v>24</v>
      </c>
      <c r="K28" s="147"/>
      <c r="L28" s="31" t="s">
        <v>198</v>
      </c>
    </row>
    <row r="29" spans="1:12" ht="15" customHeight="1">
      <c r="A29" s="3" t="s">
        <v>133</v>
      </c>
      <c r="B29" s="3">
        <v>1030</v>
      </c>
      <c r="C29" s="4" t="s">
        <v>343</v>
      </c>
      <c r="D29" s="150" t="s">
        <v>184</v>
      </c>
      <c r="E29" s="143"/>
      <c r="F29" s="143"/>
      <c r="G29" s="143"/>
      <c r="H29" s="143"/>
      <c r="I29" s="143">
        <v>160</v>
      </c>
      <c r="J29" s="146" t="s">
        <v>70</v>
      </c>
      <c r="K29" s="123">
        <v>160</v>
      </c>
      <c r="L29" s="36" t="s">
        <v>25</v>
      </c>
    </row>
    <row r="30" spans="1:12" ht="15" customHeight="1">
      <c r="D30" s="151"/>
      <c r="E30" s="151"/>
      <c r="F30" s="151"/>
      <c r="G30" s="151"/>
      <c r="H30" s="151"/>
      <c r="I30" s="151"/>
      <c r="J30" s="151"/>
      <c r="K30" s="151"/>
      <c r="L30" s="33" t="s">
        <v>200</v>
      </c>
    </row>
    <row r="31" spans="1:12" ht="15" customHeight="1">
      <c r="D31" s="151"/>
      <c r="E31" s="151"/>
      <c r="F31" s="151"/>
      <c r="G31" s="151"/>
      <c r="H31" s="151"/>
      <c r="I31" s="151"/>
      <c r="J31" s="151"/>
      <c r="K31" s="151"/>
    </row>
    <row r="32" spans="1:12" ht="15" customHeight="1">
      <c r="A32" s="11" t="s">
        <v>88</v>
      </c>
      <c r="D32" s="151"/>
      <c r="E32" s="151"/>
      <c r="F32" s="151"/>
      <c r="G32" s="151"/>
      <c r="H32" s="151"/>
      <c r="I32" s="151"/>
      <c r="J32" s="151"/>
      <c r="K32" s="151"/>
    </row>
    <row r="33" spans="1:12" ht="15" customHeight="1">
      <c r="A33" s="266" t="s">
        <v>0</v>
      </c>
      <c r="B33" s="266"/>
      <c r="C33" s="176" t="s">
        <v>3</v>
      </c>
      <c r="D33" s="267" t="s">
        <v>4</v>
      </c>
      <c r="E33" s="267"/>
      <c r="F33" s="267"/>
      <c r="G33" s="267"/>
      <c r="H33" s="267"/>
      <c r="I33" s="267"/>
      <c r="J33" s="267"/>
      <c r="K33" s="268" t="s">
        <v>16</v>
      </c>
      <c r="L33" s="177" t="s">
        <v>17</v>
      </c>
    </row>
    <row r="34" spans="1:12" ht="15" customHeight="1">
      <c r="A34" s="3" t="s">
        <v>1</v>
      </c>
      <c r="B34" s="3" t="s">
        <v>2</v>
      </c>
      <c r="C34" s="176"/>
      <c r="D34" s="267"/>
      <c r="E34" s="267"/>
      <c r="F34" s="267"/>
      <c r="G34" s="267"/>
      <c r="H34" s="267"/>
      <c r="I34" s="267"/>
      <c r="J34" s="267"/>
      <c r="K34" s="267"/>
      <c r="L34" s="176"/>
    </row>
    <row r="35" spans="1:12" ht="15" customHeight="1">
      <c r="A35" s="3" t="s">
        <v>133</v>
      </c>
      <c r="B35" s="3">
        <f>B6+50</f>
        <v>1051</v>
      </c>
      <c r="C35" s="4" t="s">
        <v>201</v>
      </c>
      <c r="D35" s="253" t="s">
        <v>153</v>
      </c>
      <c r="E35" s="254" t="s">
        <v>418</v>
      </c>
      <c r="F35" s="255"/>
      <c r="G35" s="256"/>
      <c r="H35" s="135"/>
      <c r="I35" s="136"/>
      <c r="J35" s="137"/>
      <c r="K35" s="133">
        <f>F36</f>
        <v>940</v>
      </c>
      <c r="L35" s="178" t="s">
        <v>25</v>
      </c>
    </row>
    <row r="36" spans="1:12" ht="15" customHeight="1">
      <c r="A36" s="3" t="s">
        <v>133</v>
      </c>
      <c r="B36" s="3">
        <f t="shared" ref="B36:B58" si="0">B7+50</f>
        <v>1052</v>
      </c>
      <c r="C36" s="4" t="s">
        <v>202</v>
      </c>
      <c r="D36" s="253"/>
      <c r="E36" s="138"/>
      <c r="F36" s="139">
        <v>940</v>
      </c>
      <c r="G36" s="140" t="s">
        <v>15</v>
      </c>
      <c r="H36" s="257" t="s">
        <v>199</v>
      </c>
      <c r="I36" s="258"/>
      <c r="J36" s="259"/>
      <c r="K36" s="133">
        <f>ROUND(F36*0.9,0)</f>
        <v>846</v>
      </c>
      <c r="L36" s="180"/>
    </row>
    <row r="37" spans="1:12" ht="15" customHeight="1">
      <c r="A37" s="3" t="s">
        <v>133</v>
      </c>
      <c r="B37" s="3">
        <f t="shared" si="0"/>
        <v>1055</v>
      </c>
      <c r="C37" s="4" t="s">
        <v>203</v>
      </c>
      <c r="D37" s="253"/>
      <c r="E37" s="254" t="s">
        <v>418</v>
      </c>
      <c r="F37" s="255"/>
      <c r="G37" s="256"/>
      <c r="H37" s="135"/>
      <c r="I37" s="136"/>
      <c r="J37" s="137"/>
      <c r="K37" s="134">
        <f>F38</f>
        <v>31</v>
      </c>
      <c r="L37" s="178" t="s">
        <v>26</v>
      </c>
    </row>
    <row r="38" spans="1:12" ht="15" customHeight="1">
      <c r="A38" s="3" t="s">
        <v>133</v>
      </c>
      <c r="B38" s="3">
        <f t="shared" si="0"/>
        <v>1056</v>
      </c>
      <c r="C38" s="4" t="s">
        <v>204</v>
      </c>
      <c r="D38" s="253"/>
      <c r="E38" s="138"/>
      <c r="F38" s="172">
        <v>31</v>
      </c>
      <c r="G38" s="140" t="s">
        <v>15</v>
      </c>
      <c r="H38" s="257" t="s">
        <v>199</v>
      </c>
      <c r="I38" s="258"/>
      <c r="J38" s="259"/>
      <c r="K38" s="134">
        <f>ROUND(F38*0.9,0)</f>
        <v>28</v>
      </c>
      <c r="L38" s="180"/>
    </row>
    <row r="39" spans="1:12" ht="15" customHeight="1">
      <c r="A39" s="3" t="s">
        <v>133</v>
      </c>
      <c r="B39" s="3">
        <f t="shared" si="0"/>
        <v>1053</v>
      </c>
      <c r="C39" s="4" t="s">
        <v>205</v>
      </c>
      <c r="D39" s="253" t="s">
        <v>154</v>
      </c>
      <c r="E39" s="260" t="s">
        <v>419</v>
      </c>
      <c r="F39" s="261"/>
      <c r="G39" s="262"/>
      <c r="H39" s="135"/>
      <c r="I39" s="136"/>
      <c r="J39" s="137"/>
      <c r="K39" s="133">
        <f>F40</f>
        <v>1879</v>
      </c>
      <c r="L39" s="178" t="s">
        <v>25</v>
      </c>
    </row>
    <row r="40" spans="1:12" ht="15" customHeight="1">
      <c r="A40" s="3" t="s">
        <v>133</v>
      </c>
      <c r="B40" s="3">
        <f t="shared" si="0"/>
        <v>1054</v>
      </c>
      <c r="C40" s="4" t="s">
        <v>206</v>
      </c>
      <c r="D40" s="253"/>
      <c r="E40" s="59"/>
      <c r="F40" s="141">
        <v>1879</v>
      </c>
      <c r="G40" s="60" t="s">
        <v>15</v>
      </c>
      <c r="H40" s="257" t="s">
        <v>199</v>
      </c>
      <c r="I40" s="258"/>
      <c r="J40" s="259"/>
      <c r="K40" s="133">
        <f>ROUND(F40*0.9,0)</f>
        <v>1691</v>
      </c>
      <c r="L40" s="180"/>
    </row>
    <row r="41" spans="1:12" ht="15" customHeight="1">
      <c r="A41" s="3" t="s">
        <v>133</v>
      </c>
      <c r="B41" s="3">
        <f t="shared" si="0"/>
        <v>1057</v>
      </c>
      <c r="C41" s="4" t="s">
        <v>207</v>
      </c>
      <c r="D41" s="253"/>
      <c r="E41" s="260" t="s">
        <v>419</v>
      </c>
      <c r="F41" s="261"/>
      <c r="G41" s="262"/>
      <c r="H41" s="135"/>
      <c r="I41" s="136"/>
      <c r="J41" s="137"/>
      <c r="K41" s="134">
        <f>F42</f>
        <v>61</v>
      </c>
      <c r="L41" s="178" t="s">
        <v>26</v>
      </c>
    </row>
    <row r="42" spans="1:12" ht="15" customHeight="1">
      <c r="A42" s="3" t="s">
        <v>133</v>
      </c>
      <c r="B42" s="3">
        <f t="shared" si="0"/>
        <v>1058</v>
      </c>
      <c r="C42" s="4" t="s">
        <v>208</v>
      </c>
      <c r="D42" s="253"/>
      <c r="E42" s="138"/>
      <c r="F42" s="172">
        <v>61</v>
      </c>
      <c r="G42" s="140" t="s">
        <v>15</v>
      </c>
      <c r="H42" s="257" t="s">
        <v>199</v>
      </c>
      <c r="I42" s="258"/>
      <c r="J42" s="259"/>
      <c r="K42" s="134">
        <f>ROUND(F42*0.9,0)</f>
        <v>55</v>
      </c>
      <c r="L42" s="180"/>
    </row>
    <row r="43" spans="1:12" ht="15" customHeight="1">
      <c r="A43" s="3" t="s">
        <v>133</v>
      </c>
      <c r="B43" s="3">
        <f t="shared" si="0"/>
        <v>1060</v>
      </c>
      <c r="C43" s="4" t="s">
        <v>213</v>
      </c>
      <c r="D43" s="253" t="s">
        <v>222</v>
      </c>
      <c r="E43" s="254" t="s">
        <v>418</v>
      </c>
      <c r="F43" s="255"/>
      <c r="G43" s="256"/>
      <c r="H43" s="135"/>
      <c r="I43" s="136"/>
      <c r="J43" s="137"/>
      <c r="K43" s="133">
        <f>F44</f>
        <v>214</v>
      </c>
      <c r="L43" s="178" t="s">
        <v>27</v>
      </c>
    </row>
    <row r="44" spans="1:12" ht="15" customHeight="1">
      <c r="A44" s="3" t="s">
        <v>133</v>
      </c>
      <c r="B44" s="3">
        <f t="shared" si="0"/>
        <v>1061</v>
      </c>
      <c r="C44" s="4" t="s">
        <v>214</v>
      </c>
      <c r="D44" s="253"/>
      <c r="E44" s="138" t="s">
        <v>165</v>
      </c>
      <c r="F44" s="141">
        <v>214</v>
      </c>
      <c r="G44" s="140" t="s">
        <v>15</v>
      </c>
      <c r="H44" s="257" t="s">
        <v>199</v>
      </c>
      <c r="I44" s="258"/>
      <c r="J44" s="259"/>
      <c r="K44" s="133">
        <f>ROUND(F44*0.9,0)</f>
        <v>193</v>
      </c>
      <c r="L44" s="179"/>
    </row>
    <row r="45" spans="1:12" ht="15" customHeight="1">
      <c r="A45" s="3" t="s">
        <v>133</v>
      </c>
      <c r="B45" s="3">
        <f t="shared" si="0"/>
        <v>1062</v>
      </c>
      <c r="C45" s="4" t="s">
        <v>215</v>
      </c>
      <c r="D45" s="253" t="s">
        <v>157</v>
      </c>
      <c r="E45" s="260" t="s">
        <v>419</v>
      </c>
      <c r="F45" s="261"/>
      <c r="G45" s="262"/>
      <c r="H45" s="135"/>
      <c r="I45" s="136"/>
      <c r="J45" s="137"/>
      <c r="K45" s="133">
        <f>F46</f>
        <v>217</v>
      </c>
      <c r="L45" s="179"/>
    </row>
    <row r="46" spans="1:12" ht="15" customHeight="1">
      <c r="A46" s="3" t="s">
        <v>133</v>
      </c>
      <c r="B46" s="3">
        <f t="shared" si="0"/>
        <v>1063</v>
      </c>
      <c r="C46" s="4" t="s">
        <v>216</v>
      </c>
      <c r="D46" s="253"/>
      <c r="E46" s="59" t="s">
        <v>166</v>
      </c>
      <c r="F46" s="141">
        <v>217</v>
      </c>
      <c r="G46" s="60" t="s">
        <v>15</v>
      </c>
      <c r="H46" s="257" t="s">
        <v>199</v>
      </c>
      <c r="I46" s="258"/>
      <c r="J46" s="259"/>
      <c r="K46" s="133">
        <f>ROUND(F46*0.9,0)</f>
        <v>195</v>
      </c>
      <c r="L46" s="179"/>
    </row>
    <row r="47" spans="1:12" ht="15" customHeight="1">
      <c r="A47" s="3" t="s">
        <v>133</v>
      </c>
      <c r="B47" s="3">
        <f t="shared" si="0"/>
        <v>1064</v>
      </c>
      <c r="C47" s="4" t="s">
        <v>217</v>
      </c>
      <c r="D47" s="253" t="s">
        <v>158</v>
      </c>
      <c r="E47" s="260" t="s">
        <v>333</v>
      </c>
      <c r="F47" s="261"/>
      <c r="G47" s="262"/>
      <c r="H47" s="135"/>
      <c r="I47" s="136"/>
      <c r="J47" s="137"/>
      <c r="K47" s="133">
        <f>F48</f>
        <v>229</v>
      </c>
      <c r="L47" s="179"/>
    </row>
    <row r="48" spans="1:12" ht="15" customHeight="1">
      <c r="A48" s="3" t="s">
        <v>133</v>
      </c>
      <c r="B48" s="3">
        <f t="shared" si="0"/>
        <v>1065</v>
      </c>
      <c r="C48" s="4" t="s">
        <v>218</v>
      </c>
      <c r="D48" s="253"/>
      <c r="E48" s="59" t="s">
        <v>167</v>
      </c>
      <c r="F48" s="141">
        <v>229</v>
      </c>
      <c r="G48" s="60" t="s">
        <v>15</v>
      </c>
      <c r="H48" s="257" t="s">
        <v>199</v>
      </c>
      <c r="I48" s="258"/>
      <c r="J48" s="259"/>
      <c r="K48" s="133">
        <f>ROUND(F48*0.9,0)</f>
        <v>206</v>
      </c>
      <c r="L48" s="179"/>
    </row>
    <row r="49" spans="1:12" ht="15" hidden="1" customHeight="1">
      <c r="A49" s="3" t="s">
        <v>133</v>
      </c>
      <c r="B49" s="3">
        <f t="shared" si="0"/>
        <v>1070</v>
      </c>
      <c r="C49" s="4" t="s">
        <v>170</v>
      </c>
      <c r="D49" s="269" t="s">
        <v>181</v>
      </c>
      <c r="E49" s="142"/>
      <c r="F49" s="143"/>
      <c r="G49" s="144"/>
      <c r="H49" s="144" t="s">
        <v>23</v>
      </c>
      <c r="I49" s="145">
        <v>0.15</v>
      </c>
      <c r="J49" s="146" t="s">
        <v>24</v>
      </c>
      <c r="K49" s="147"/>
      <c r="L49" s="31" t="s">
        <v>25</v>
      </c>
    </row>
    <row r="50" spans="1:12" ht="15" hidden="1" customHeight="1">
      <c r="A50" s="3" t="s">
        <v>133</v>
      </c>
      <c r="B50" s="3">
        <f t="shared" si="0"/>
        <v>1071</v>
      </c>
      <c r="C50" s="4" t="s">
        <v>174</v>
      </c>
      <c r="D50" s="270"/>
      <c r="E50" s="142"/>
      <c r="F50" s="143"/>
      <c r="G50" s="144"/>
      <c r="H50" s="144" t="s">
        <v>23</v>
      </c>
      <c r="I50" s="145">
        <v>0.15</v>
      </c>
      <c r="J50" s="146" t="s">
        <v>24</v>
      </c>
      <c r="K50" s="147"/>
      <c r="L50" s="31" t="s">
        <v>26</v>
      </c>
    </row>
    <row r="51" spans="1:12" ht="15" hidden="1" customHeight="1">
      <c r="A51" s="3" t="s">
        <v>133</v>
      </c>
      <c r="B51" s="3">
        <f t="shared" si="0"/>
        <v>1072</v>
      </c>
      <c r="C51" s="4" t="s">
        <v>178</v>
      </c>
      <c r="D51" s="270"/>
      <c r="E51" s="142"/>
      <c r="F51" s="143"/>
      <c r="G51" s="144"/>
      <c r="H51" s="144" t="s">
        <v>23</v>
      </c>
      <c r="I51" s="145">
        <v>0.15</v>
      </c>
      <c r="J51" s="146" t="s">
        <v>24</v>
      </c>
      <c r="K51" s="147"/>
      <c r="L51" s="31" t="s">
        <v>198</v>
      </c>
    </row>
    <row r="52" spans="1:12" ht="15" hidden="1" customHeight="1">
      <c r="A52" s="3" t="s">
        <v>133</v>
      </c>
      <c r="B52" s="3">
        <f t="shared" si="0"/>
        <v>1073</v>
      </c>
      <c r="C52" s="4" t="s">
        <v>171</v>
      </c>
      <c r="D52" s="269" t="s">
        <v>182</v>
      </c>
      <c r="E52" s="142"/>
      <c r="F52" s="143"/>
      <c r="G52" s="144"/>
      <c r="H52" s="144" t="s">
        <v>23</v>
      </c>
      <c r="I52" s="145">
        <v>0.1</v>
      </c>
      <c r="J52" s="146" t="s">
        <v>24</v>
      </c>
      <c r="K52" s="147"/>
      <c r="L52" s="31" t="s">
        <v>25</v>
      </c>
    </row>
    <row r="53" spans="1:12" ht="15" hidden="1" customHeight="1">
      <c r="A53" s="3" t="s">
        <v>133</v>
      </c>
      <c r="B53" s="3">
        <f t="shared" si="0"/>
        <v>1074</v>
      </c>
      <c r="C53" s="4" t="s">
        <v>176</v>
      </c>
      <c r="D53" s="270"/>
      <c r="E53" s="142"/>
      <c r="F53" s="143"/>
      <c r="G53" s="144"/>
      <c r="H53" s="144" t="s">
        <v>23</v>
      </c>
      <c r="I53" s="145">
        <v>0.1</v>
      </c>
      <c r="J53" s="146" t="s">
        <v>24</v>
      </c>
      <c r="K53" s="147"/>
      <c r="L53" s="31" t="s">
        <v>26</v>
      </c>
    </row>
    <row r="54" spans="1:12" ht="15" hidden="1" customHeight="1">
      <c r="A54" s="3" t="s">
        <v>133</v>
      </c>
      <c r="B54" s="3">
        <f t="shared" si="0"/>
        <v>1075</v>
      </c>
      <c r="C54" s="4" t="s">
        <v>179</v>
      </c>
      <c r="D54" s="270"/>
      <c r="E54" s="142"/>
      <c r="F54" s="143"/>
      <c r="G54" s="144"/>
      <c r="H54" s="144" t="s">
        <v>23</v>
      </c>
      <c r="I54" s="145">
        <v>0.1</v>
      </c>
      <c r="J54" s="146" t="s">
        <v>24</v>
      </c>
      <c r="K54" s="147"/>
      <c r="L54" s="31" t="s">
        <v>198</v>
      </c>
    </row>
    <row r="55" spans="1:12" ht="15" hidden="1" customHeight="1">
      <c r="A55" s="3" t="s">
        <v>133</v>
      </c>
      <c r="B55" s="3">
        <f t="shared" si="0"/>
        <v>1076</v>
      </c>
      <c r="C55" s="4" t="s">
        <v>175</v>
      </c>
      <c r="D55" s="269" t="s">
        <v>183</v>
      </c>
      <c r="E55" s="142"/>
      <c r="F55" s="143"/>
      <c r="G55" s="144"/>
      <c r="H55" s="144" t="s">
        <v>23</v>
      </c>
      <c r="I55" s="145">
        <v>0.05</v>
      </c>
      <c r="J55" s="146" t="s">
        <v>24</v>
      </c>
      <c r="K55" s="147"/>
      <c r="L55" s="31" t="s">
        <v>25</v>
      </c>
    </row>
    <row r="56" spans="1:12" ht="15" hidden="1" customHeight="1">
      <c r="A56" s="3" t="s">
        <v>133</v>
      </c>
      <c r="B56" s="3">
        <f t="shared" si="0"/>
        <v>1077</v>
      </c>
      <c r="C56" s="4" t="s">
        <v>177</v>
      </c>
      <c r="D56" s="270"/>
      <c r="E56" s="142"/>
      <c r="F56" s="143"/>
      <c r="G56" s="144"/>
      <c r="H56" s="144" t="s">
        <v>23</v>
      </c>
      <c r="I56" s="145">
        <v>0.05</v>
      </c>
      <c r="J56" s="146" t="s">
        <v>24</v>
      </c>
      <c r="K56" s="147"/>
      <c r="L56" s="31" t="s">
        <v>26</v>
      </c>
    </row>
    <row r="57" spans="1:12" ht="15" hidden="1" customHeight="1">
      <c r="A57" s="3" t="s">
        <v>133</v>
      </c>
      <c r="B57" s="3">
        <f t="shared" si="0"/>
        <v>1078</v>
      </c>
      <c r="C57" s="4" t="s">
        <v>180</v>
      </c>
      <c r="D57" s="270"/>
      <c r="E57" s="148"/>
      <c r="F57" s="149"/>
      <c r="G57" s="144"/>
      <c r="H57" s="144" t="s">
        <v>23</v>
      </c>
      <c r="I57" s="145">
        <v>0.05</v>
      </c>
      <c r="J57" s="146" t="s">
        <v>24</v>
      </c>
      <c r="K57" s="147"/>
      <c r="L57" s="31" t="s">
        <v>198</v>
      </c>
    </row>
    <row r="58" spans="1:12" ht="15" customHeight="1">
      <c r="A58" s="3" t="s">
        <v>133</v>
      </c>
      <c r="B58" s="3">
        <f t="shared" si="0"/>
        <v>1080</v>
      </c>
      <c r="C58" s="4" t="s">
        <v>345</v>
      </c>
      <c r="D58" s="150" t="s">
        <v>184</v>
      </c>
      <c r="E58" s="143"/>
      <c r="F58" s="143"/>
      <c r="G58" s="143"/>
      <c r="H58" s="143"/>
      <c r="I58" s="143">
        <v>160</v>
      </c>
      <c r="J58" s="146" t="s">
        <v>70</v>
      </c>
      <c r="K58" s="123">
        <v>160</v>
      </c>
      <c r="L58" s="36" t="s">
        <v>25</v>
      </c>
    </row>
    <row r="59" spans="1:12" ht="15" customHeight="1">
      <c r="D59" s="151"/>
      <c r="E59" s="151"/>
      <c r="F59" s="151"/>
      <c r="G59" s="151"/>
      <c r="H59" s="151"/>
      <c r="I59" s="151"/>
      <c r="J59" s="151"/>
      <c r="K59" s="151"/>
      <c r="L59" s="33" t="s">
        <v>200</v>
      </c>
    </row>
    <row r="60" spans="1:12" ht="15" customHeight="1">
      <c r="A60" s="11" t="s">
        <v>258</v>
      </c>
      <c r="D60" s="151"/>
      <c r="E60" s="151"/>
      <c r="F60" s="151"/>
      <c r="G60" s="151"/>
      <c r="H60" s="151"/>
      <c r="I60" s="151"/>
      <c r="J60" s="151"/>
      <c r="K60" s="151"/>
    </row>
    <row r="61" spans="1:12" ht="15" customHeight="1">
      <c r="A61" s="266" t="s">
        <v>0</v>
      </c>
      <c r="B61" s="266"/>
      <c r="C61" s="176" t="s">
        <v>3</v>
      </c>
      <c r="D61" s="267" t="s">
        <v>4</v>
      </c>
      <c r="E61" s="267"/>
      <c r="F61" s="267"/>
      <c r="G61" s="267"/>
      <c r="H61" s="267"/>
      <c r="I61" s="267"/>
      <c r="J61" s="267"/>
      <c r="K61" s="268" t="s">
        <v>16</v>
      </c>
      <c r="L61" s="177" t="s">
        <v>17</v>
      </c>
    </row>
    <row r="62" spans="1:12" ht="15" customHeight="1">
      <c r="A62" s="3" t="s">
        <v>1</v>
      </c>
      <c r="B62" s="3" t="s">
        <v>2</v>
      </c>
      <c r="C62" s="176"/>
      <c r="D62" s="267"/>
      <c r="E62" s="267"/>
      <c r="F62" s="267"/>
      <c r="G62" s="267"/>
      <c r="H62" s="267"/>
      <c r="I62" s="267"/>
      <c r="J62" s="267"/>
      <c r="K62" s="267"/>
      <c r="L62" s="176"/>
    </row>
    <row r="63" spans="1:12" ht="15" customHeight="1">
      <c r="A63" s="3" t="s">
        <v>133</v>
      </c>
      <c r="B63" s="3">
        <f>B35+50</f>
        <v>1101</v>
      </c>
      <c r="C63" s="4" t="s">
        <v>259</v>
      </c>
      <c r="D63" s="253" t="s">
        <v>153</v>
      </c>
      <c r="E63" s="254" t="s">
        <v>418</v>
      </c>
      <c r="F63" s="255"/>
      <c r="G63" s="256"/>
      <c r="H63" s="135"/>
      <c r="I63" s="136"/>
      <c r="J63" s="137"/>
      <c r="K63" s="133">
        <f>F64</f>
        <v>940</v>
      </c>
      <c r="L63" s="178" t="s">
        <v>25</v>
      </c>
    </row>
    <row r="64" spans="1:12" ht="15" customHeight="1">
      <c r="A64" s="3" t="s">
        <v>133</v>
      </c>
      <c r="B64" s="3">
        <f t="shared" ref="B64:B86" si="1">B36+50</f>
        <v>1102</v>
      </c>
      <c r="C64" s="4" t="s">
        <v>260</v>
      </c>
      <c r="D64" s="253"/>
      <c r="E64" s="138"/>
      <c r="F64" s="139">
        <v>940</v>
      </c>
      <c r="G64" s="140" t="s">
        <v>15</v>
      </c>
      <c r="H64" s="257" t="s">
        <v>199</v>
      </c>
      <c r="I64" s="258"/>
      <c r="J64" s="259"/>
      <c r="K64" s="133">
        <f>ROUND(F64*0.9,0)</f>
        <v>846</v>
      </c>
      <c r="L64" s="180"/>
    </row>
    <row r="65" spans="1:12" ht="15" customHeight="1">
      <c r="A65" s="3" t="s">
        <v>133</v>
      </c>
      <c r="B65" s="3">
        <f t="shared" si="1"/>
        <v>1105</v>
      </c>
      <c r="C65" s="4" t="s">
        <v>261</v>
      </c>
      <c r="D65" s="253"/>
      <c r="E65" s="260" t="s">
        <v>418</v>
      </c>
      <c r="F65" s="261"/>
      <c r="G65" s="262"/>
      <c r="H65" s="171"/>
      <c r="I65" s="57"/>
      <c r="J65" s="58"/>
      <c r="K65" s="134">
        <f>F66</f>
        <v>31</v>
      </c>
      <c r="L65" s="178" t="s">
        <v>26</v>
      </c>
    </row>
    <row r="66" spans="1:12" ht="15" customHeight="1">
      <c r="A66" s="3" t="s">
        <v>133</v>
      </c>
      <c r="B66" s="3">
        <f t="shared" si="1"/>
        <v>1106</v>
      </c>
      <c r="C66" s="4" t="s">
        <v>262</v>
      </c>
      <c r="D66" s="253"/>
      <c r="E66" s="59"/>
      <c r="F66" s="172">
        <v>31</v>
      </c>
      <c r="G66" s="60" t="s">
        <v>15</v>
      </c>
      <c r="H66" s="263" t="s">
        <v>199</v>
      </c>
      <c r="I66" s="264"/>
      <c r="J66" s="265"/>
      <c r="K66" s="134">
        <f>ROUND(F66*0.9,0)</f>
        <v>28</v>
      </c>
      <c r="L66" s="180"/>
    </row>
    <row r="67" spans="1:12" ht="15" customHeight="1">
      <c r="A67" s="3" t="s">
        <v>133</v>
      </c>
      <c r="B67" s="3">
        <f t="shared" si="1"/>
        <v>1103</v>
      </c>
      <c r="C67" s="4" t="s">
        <v>263</v>
      </c>
      <c r="D67" s="253" t="s">
        <v>154</v>
      </c>
      <c r="E67" s="260" t="s">
        <v>419</v>
      </c>
      <c r="F67" s="261"/>
      <c r="G67" s="262"/>
      <c r="H67" s="56"/>
      <c r="I67" s="57"/>
      <c r="J67" s="58"/>
      <c r="K67" s="133">
        <f>F68</f>
        <v>1879</v>
      </c>
      <c r="L67" s="178" t="s">
        <v>25</v>
      </c>
    </row>
    <row r="68" spans="1:12" ht="15" customHeight="1">
      <c r="A68" s="3" t="s">
        <v>133</v>
      </c>
      <c r="B68" s="3">
        <f t="shared" si="1"/>
        <v>1104</v>
      </c>
      <c r="C68" s="4" t="s">
        <v>264</v>
      </c>
      <c r="D68" s="253"/>
      <c r="E68" s="59"/>
      <c r="F68" s="141">
        <v>1879</v>
      </c>
      <c r="G68" s="60" t="s">
        <v>15</v>
      </c>
      <c r="H68" s="263" t="s">
        <v>199</v>
      </c>
      <c r="I68" s="264"/>
      <c r="J68" s="265"/>
      <c r="K68" s="133">
        <f>ROUND(F68*0.9,0)</f>
        <v>1691</v>
      </c>
      <c r="L68" s="180"/>
    </row>
    <row r="69" spans="1:12" ht="15" customHeight="1">
      <c r="A69" s="3" t="s">
        <v>133</v>
      </c>
      <c r="B69" s="3">
        <f t="shared" si="1"/>
        <v>1107</v>
      </c>
      <c r="C69" s="4" t="s">
        <v>265</v>
      </c>
      <c r="D69" s="253"/>
      <c r="E69" s="260" t="s">
        <v>419</v>
      </c>
      <c r="F69" s="261"/>
      <c r="G69" s="262"/>
      <c r="H69" s="171"/>
      <c r="I69" s="57"/>
      <c r="J69" s="58"/>
      <c r="K69" s="134">
        <f>F70</f>
        <v>61</v>
      </c>
      <c r="L69" s="178" t="s">
        <v>26</v>
      </c>
    </row>
    <row r="70" spans="1:12" ht="15" customHeight="1">
      <c r="A70" s="3" t="s">
        <v>133</v>
      </c>
      <c r="B70" s="3">
        <f t="shared" si="1"/>
        <v>1108</v>
      </c>
      <c r="C70" s="4" t="s">
        <v>266</v>
      </c>
      <c r="D70" s="253"/>
      <c r="E70" s="59"/>
      <c r="F70" s="172">
        <v>61</v>
      </c>
      <c r="G70" s="60" t="s">
        <v>15</v>
      </c>
      <c r="H70" s="263" t="s">
        <v>199</v>
      </c>
      <c r="I70" s="264"/>
      <c r="J70" s="265"/>
      <c r="K70" s="134">
        <f>ROUND(F70*0.9,0)</f>
        <v>55</v>
      </c>
      <c r="L70" s="180"/>
    </row>
    <row r="71" spans="1:12" ht="15" customHeight="1">
      <c r="A71" s="3" t="s">
        <v>133</v>
      </c>
      <c r="B71" s="3">
        <f t="shared" si="1"/>
        <v>1110</v>
      </c>
      <c r="C71" s="4" t="s">
        <v>267</v>
      </c>
      <c r="D71" s="253" t="s">
        <v>222</v>
      </c>
      <c r="E71" s="254" t="s">
        <v>418</v>
      </c>
      <c r="F71" s="255"/>
      <c r="G71" s="256"/>
      <c r="H71" s="135"/>
      <c r="I71" s="136"/>
      <c r="J71" s="137"/>
      <c r="K71" s="133">
        <f>F72</f>
        <v>214</v>
      </c>
      <c r="L71" s="178" t="s">
        <v>27</v>
      </c>
    </row>
    <row r="72" spans="1:12" ht="15" customHeight="1">
      <c r="A72" s="3" t="s">
        <v>133</v>
      </c>
      <c r="B72" s="3">
        <f t="shared" si="1"/>
        <v>1111</v>
      </c>
      <c r="C72" s="4" t="s">
        <v>268</v>
      </c>
      <c r="D72" s="253"/>
      <c r="E72" s="138" t="s">
        <v>165</v>
      </c>
      <c r="F72" s="141">
        <v>214</v>
      </c>
      <c r="G72" s="140" t="s">
        <v>15</v>
      </c>
      <c r="H72" s="257" t="s">
        <v>199</v>
      </c>
      <c r="I72" s="258"/>
      <c r="J72" s="259"/>
      <c r="K72" s="133">
        <f>ROUND(F72*0.9,0)</f>
        <v>193</v>
      </c>
      <c r="L72" s="179"/>
    </row>
    <row r="73" spans="1:12" ht="15" customHeight="1">
      <c r="A73" s="3" t="s">
        <v>133</v>
      </c>
      <c r="B73" s="3">
        <f t="shared" si="1"/>
        <v>1112</v>
      </c>
      <c r="C73" s="4" t="s">
        <v>269</v>
      </c>
      <c r="D73" s="253" t="s">
        <v>157</v>
      </c>
      <c r="E73" s="260" t="s">
        <v>419</v>
      </c>
      <c r="F73" s="261"/>
      <c r="G73" s="262"/>
      <c r="H73" s="135"/>
      <c r="I73" s="136"/>
      <c r="J73" s="137"/>
      <c r="K73" s="133">
        <f>F74</f>
        <v>217</v>
      </c>
      <c r="L73" s="179"/>
    </row>
    <row r="74" spans="1:12" ht="15" customHeight="1">
      <c r="A74" s="3" t="s">
        <v>133</v>
      </c>
      <c r="B74" s="3">
        <f t="shared" si="1"/>
        <v>1113</v>
      </c>
      <c r="C74" s="4" t="s">
        <v>270</v>
      </c>
      <c r="D74" s="253"/>
      <c r="E74" s="59" t="s">
        <v>166</v>
      </c>
      <c r="F74" s="141">
        <v>217</v>
      </c>
      <c r="G74" s="60" t="s">
        <v>15</v>
      </c>
      <c r="H74" s="257" t="s">
        <v>199</v>
      </c>
      <c r="I74" s="258"/>
      <c r="J74" s="259"/>
      <c r="K74" s="133">
        <f>ROUND(F74*0.9,0)</f>
        <v>195</v>
      </c>
      <c r="L74" s="179"/>
    </row>
    <row r="75" spans="1:12" ht="15" customHeight="1">
      <c r="A75" s="3" t="s">
        <v>133</v>
      </c>
      <c r="B75" s="3">
        <f t="shared" si="1"/>
        <v>1114</v>
      </c>
      <c r="C75" s="4" t="s">
        <v>271</v>
      </c>
      <c r="D75" s="253" t="s">
        <v>158</v>
      </c>
      <c r="E75" s="260" t="s">
        <v>333</v>
      </c>
      <c r="F75" s="261"/>
      <c r="G75" s="262"/>
      <c r="H75" s="135"/>
      <c r="I75" s="136"/>
      <c r="J75" s="137"/>
      <c r="K75" s="133">
        <f>F76</f>
        <v>229</v>
      </c>
      <c r="L75" s="179"/>
    </row>
    <row r="76" spans="1:12" ht="15" customHeight="1">
      <c r="A76" s="3" t="s">
        <v>133</v>
      </c>
      <c r="B76" s="3">
        <f t="shared" si="1"/>
        <v>1115</v>
      </c>
      <c r="C76" s="4" t="s">
        <v>272</v>
      </c>
      <c r="D76" s="253"/>
      <c r="E76" s="59" t="s">
        <v>167</v>
      </c>
      <c r="F76" s="141">
        <v>229</v>
      </c>
      <c r="G76" s="60" t="s">
        <v>15</v>
      </c>
      <c r="H76" s="257" t="s">
        <v>199</v>
      </c>
      <c r="I76" s="258"/>
      <c r="J76" s="259"/>
      <c r="K76" s="133">
        <f>ROUND(F76*0.9,0)</f>
        <v>206</v>
      </c>
      <c r="L76" s="179"/>
    </row>
    <row r="77" spans="1:12" ht="15" hidden="1" customHeight="1">
      <c r="A77" s="3" t="s">
        <v>133</v>
      </c>
      <c r="B77" s="3">
        <f t="shared" si="1"/>
        <v>1120</v>
      </c>
      <c r="C77" s="4" t="s">
        <v>170</v>
      </c>
      <c r="D77" s="190" t="s">
        <v>181</v>
      </c>
      <c r="E77" s="5"/>
      <c r="F77" s="13"/>
      <c r="G77" s="16"/>
      <c r="H77" s="16" t="s">
        <v>23</v>
      </c>
      <c r="I77" s="10">
        <v>0.15</v>
      </c>
      <c r="J77" s="6" t="s">
        <v>24</v>
      </c>
      <c r="K77" s="47"/>
      <c r="L77" s="31" t="s">
        <v>25</v>
      </c>
    </row>
    <row r="78" spans="1:12" ht="15" hidden="1" customHeight="1">
      <c r="A78" s="3" t="s">
        <v>133</v>
      </c>
      <c r="B78" s="3">
        <f t="shared" si="1"/>
        <v>1121</v>
      </c>
      <c r="C78" s="4" t="s">
        <v>174</v>
      </c>
      <c r="D78" s="191"/>
      <c r="E78" s="5"/>
      <c r="F78" s="13"/>
      <c r="G78" s="16"/>
      <c r="H78" s="16" t="s">
        <v>23</v>
      </c>
      <c r="I78" s="10">
        <v>0.15</v>
      </c>
      <c r="J78" s="26" t="s">
        <v>24</v>
      </c>
      <c r="K78" s="47"/>
      <c r="L78" s="31" t="s">
        <v>26</v>
      </c>
    </row>
    <row r="79" spans="1:12" ht="15" hidden="1" customHeight="1">
      <c r="A79" s="3" t="s">
        <v>133</v>
      </c>
      <c r="B79" s="3">
        <f t="shared" si="1"/>
        <v>1122</v>
      </c>
      <c r="C79" s="4" t="s">
        <v>178</v>
      </c>
      <c r="D79" s="191"/>
      <c r="E79" s="5"/>
      <c r="F79" s="13"/>
      <c r="G79" s="16"/>
      <c r="H79" s="16" t="s">
        <v>23</v>
      </c>
      <c r="I79" s="10">
        <v>0.15</v>
      </c>
      <c r="J79" s="26" t="s">
        <v>24</v>
      </c>
      <c r="K79" s="47"/>
      <c r="L79" s="31" t="s">
        <v>198</v>
      </c>
    </row>
    <row r="80" spans="1:12" ht="15" hidden="1" customHeight="1">
      <c r="A80" s="3" t="s">
        <v>133</v>
      </c>
      <c r="B80" s="3">
        <f t="shared" si="1"/>
        <v>1123</v>
      </c>
      <c r="C80" s="4" t="s">
        <v>171</v>
      </c>
      <c r="D80" s="190" t="s">
        <v>182</v>
      </c>
      <c r="E80" s="5"/>
      <c r="F80" s="13"/>
      <c r="G80" s="16"/>
      <c r="H80" s="16" t="s">
        <v>23</v>
      </c>
      <c r="I80" s="10">
        <v>0.1</v>
      </c>
      <c r="J80" s="26" t="s">
        <v>24</v>
      </c>
      <c r="K80" s="47"/>
      <c r="L80" s="31" t="s">
        <v>25</v>
      </c>
    </row>
    <row r="81" spans="1:12" ht="15" hidden="1" customHeight="1">
      <c r="A81" s="3" t="s">
        <v>133</v>
      </c>
      <c r="B81" s="3">
        <f t="shared" si="1"/>
        <v>1124</v>
      </c>
      <c r="C81" s="4" t="s">
        <v>176</v>
      </c>
      <c r="D81" s="191"/>
      <c r="E81" s="5"/>
      <c r="F81" s="13"/>
      <c r="G81" s="16"/>
      <c r="H81" s="16" t="s">
        <v>23</v>
      </c>
      <c r="I81" s="10">
        <v>0.1</v>
      </c>
      <c r="J81" s="26" t="s">
        <v>24</v>
      </c>
      <c r="K81" s="47"/>
      <c r="L81" s="31" t="s">
        <v>26</v>
      </c>
    </row>
    <row r="82" spans="1:12" ht="15" hidden="1" customHeight="1">
      <c r="A82" s="3" t="s">
        <v>133</v>
      </c>
      <c r="B82" s="3">
        <f t="shared" si="1"/>
        <v>1125</v>
      </c>
      <c r="C82" s="4" t="s">
        <v>179</v>
      </c>
      <c r="D82" s="191"/>
      <c r="E82" s="5"/>
      <c r="F82" s="13"/>
      <c r="G82" s="16"/>
      <c r="H82" s="16" t="s">
        <v>23</v>
      </c>
      <c r="I82" s="10">
        <v>0.1</v>
      </c>
      <c r="J82" s="26" t="s">
        <v>24</v>
      </c>
      <c r="K82" s="47"/>
      <c r="L82" s="31" t="s">
        <v>198</v>
      </c>
    </row>
    <row r="83" spans="1:12" ht="15" hidden="1" customHeight="1">
      <c r="A83" s="3" t="s">
        <v>133</v>
      </c>
      <c r="B83" s="3">
        <f t="shared" si="1"/>
        <v>1126</v>
      </c>
      <c r="C83" s="4" t="s">
        <v>175</v>
      </c>
      <c r="D83" s="190" t="s">
        <v>183</v>
      </c>
      <c r="E83" s="5"/>
      <c r="F83" s="13"/>
      <c r="G83" s="16"/>
      <c r="H83" s="16" t="s">
        <v>23</v>
      </c>
      <c r="I83" s="10">
        <v>0.05</v>
      </c>
      <c r="J83" s="26" t="s">
        <v>24</v>
      </c>
      <c r="K83" s="47"/>
      <c r="L83" s="31" t="s">
        <v>25</v>
      </c>
    </row>
    <row r="84" spans="1:12" ht="15" hidden="1" customHeight="1">
      <c r="A84" s="3" t="s">
        <v>133</v>
      </c>
      <c r="B84" s="3">
        <f t="shared" si="1"/>
        <v>1127</v>
      </c>
      <c r="C84" s="4" t="s">
        <v>177</v>
      </c>
      <c r="D84" s="191"/>
      <c r="E84" s="5"/>
      <c r="F84" s="13"/>
      <c r="G84" s="16"/>
      <c r="H84" s="16" t="s">
        <v>23</v>
      </c>
      <c r="I84" s="10">
        <v>0.05</v>
      </c>
      <c r="J84" s="26" t="s">
        <v>24</v>
      </c>
      <c r="K84" s="47"/>
      <c r="L84" s="31" t="s">
        <v>26</v>
      </c>
    </row>
    <row r="85" spans="1:12" ht="15" hidden="1" customHeight="1">
      <c r="A85" s="3" t="s">
        <v>133</v>
      </c>
      <c r="B85" s="3">
        <f t="shared" si="1"/>
        <v>1128</v>
      </c>
      <c r="C85" s="4" t="s">
        <v>180</v>
      </c>
      <c r="D85" s="191"/>
      <c r="E85" s="27"/>
      <c r="F85" s="28"/>
      <c r="G85" s="16"/>
      <c r="H85" s="16" t="s">
        <v>23</v>
      </c>
      <c r="I85" s="10">
        <v>0.05</v>
      </c>
      <c r="J85" s="26" t="s">
        <v>24</v>
      </c>
      <c r="K85" s="47"/>
      <c r="L85" s="31" t="s">
        <v>198</v>
      </c>
    </row>
    <row r="86" spans="1:12" ht="15" customHeight="1">
      <c r="A86" s="3" t="s">
        <v>133</v>
      </c>
      <c r="B86" s="3">
        <f t="shared" si="1"/>
        <v>1130</v>
      </c>
      <c r="C86" s="4" t="s">
        <v>344</v>
      </c>
      <c r="D86" s="25" t="s">
        <v>184</v>
      </c>
      <c r="E86" s="13"/>
      <c r="F86" s="13"/>
      <c r="G86" s="13"/>
      <c r="H86" s="13"/>
      <c r="I86" s="13">
        <v>160</v>
      </c>
      <c r="J86" s="6" t="s">
        <v>70</v>
      </c>
      <c r="K86" s="49">
        <v>160</v>
      </c>
      <c r="L86" s="36" t="s">
        <v>25</v>
      </c>
    </row>
    <row r="87" spans="1:12" ht="15" customHeight="1">
      <c r="L87" s="33" t="s">
        <v>200</v>
      </c>
    </row>
    <row r="88" spans="1:12" ht="12" thickBot="1"/>
    <row r="89" spans="1:12" ht="30" customHeight="1" thickBot="1">
      <c r="C89" s="170" t="s">
        <v>435</v>
      </c>
      <c r="D89" s="61"/>
      <c r="E89" s="61"/>
      <c r="F89" s="61"/>
      <c r="G89" s="61"/>
    </row>
  </sheetData>
  <mergeCells count="99">
    <mergeCell ref="K3:L3"/>
    <mergeCell ref="D55:D57"/>
    <mergeCell ref="D43:D44"/>
    <mergeCell ref="E43:G43"/>
    <mergeCell ref="L43:L48"/>
    <mergeCell ref="H44:J44"/>
    <mergeCell ref="D45:D46"/>
    <mergeCell ref="E45:G45"/>
    <mergeCell ref="H46:J46"/>
    <mergeCell ref="D47:D48"/>
    <mergeCell ref="E47:G47"/>
    <mergeCell ref="H48:J48"/>
    <mergeCell ref="D49:D51"/>
    <mergeCell ref="D52:D54"/>
    <mergeCell ref="D39:D42"/>
    <mergeCell ref="E39:G39"/>
    <mergeCell ref="L39:L40"/>
    <mergeCell ref="H40:J40"/>
    <mergeCell ref="E41:G41"/>
    <mergeCell ref="L41:L42"/>
    <mergeCell ref="H42:J42"/>
    <mergeCell ref="D35:D38"/>
    <mergeCell ref="E35:G35"/>
    <mergeCell ref="L35:L36"/>
    <mergeCell ref="H36:J36"/>
    <mergeCell ref="E37:G37"/>
    <mergeCell ref="L37:L38"/>
    <mergeCell ref="H38:J38"/>
    <mergeCell ref="A33:B33"/>
    <mergeCell ref="C33:C34"/>
    <mergeCell ref="D33:J34"/>
    <mergeCell ref="K33:K34"/>
    <mergeCell ref="L33:L34"/>
    <mergeCell ref="D26:D28"/>
    <mergeCell ref="D14:D15"/>
    <mergeCell ref="E14:G14"/>
    <mergeCell ref="L14:L19"/>
    <mergeCell ref="H15:J15"/>
    <mergeCell ref="D16:D17"/>
    <mergeCell ref="E16:G16"/>
    <mergeCell ref="H17:J17"/>
    <mergeCell ref="D18:D19"/>
    <mergeCell ref="E18:G18"/>
    <mergeCell ref="H19:J19"/>
    <mergeCell ref="D20:D22"/>
    <mergeCell ref="D23:D25"/>
    <mergeCell ref="L8:L9"/>
    <mergeCell ref="H9:J9"/>
    <mergeCell ref="D10:D13"/>
    <mergeCell ref="E10:G10"/>
    <mergeCell ref="L10:L11"/>
    <mergeCell ref="H11:J11"/>
    <mergeCell ref="E12:G12"/>
    <mergeCell ref="L12:L13"/>
    <mergeCell ref="H13:J13"/>
    <mergeCell ref="D6:D9"/>
    <mergeCell ref="E6:G6"/>
    <mergeCell ref="L6:L7"/>
    <mergeCell ref="H7:J7"/>
    <mergeCell ref="E8:G8"/>
    <mergeCell ref="A4:B4"/>
    <mergeCell ref="C4:C5"/>
    <mergeCell ref="D4:J5"/>
    <mergeCell ref="K4:K5"/>
    <mergeCell ref="L4:L5"/>
    <mergeCell ref="A61:B61"/>
    <mergeCell ref="C61:C62"/>
    <mergeCell ref="D61:J62"/>
    <mergeCell ref="K61:K62"/>
    <mergeCell ref="L61:L62"/>
    <mergeCell ref="D63:D66"/>
    <mergeCell ref="E63:G63"/>
    <mergeCell ref="L63:L64"/>
    <mergeCell ref="H64:J64"/>
    <mergeCell ref="E65:G65"/>
    <mergeCell ref="L65:L66"/>
    <mergeCell ref="H66:J66"/>
    <mergeCell ref="E67:G67"/>
    <mergeCell ref="L67:L68"/>
    <mergeCell ref="H68:J68"/>
    <mergeCell ref="E69:G69"/>
    <mergeCell ref="L69:L70"/>
    <mergeCell ref="H70:J70"/>
    <mergeCell ref="K1:L1"/>
    <mergeCell ref="K2:L2"/>
    <mergeCell ref="D77:D79"/>
    <mergeCell ref="D80:D82"/>
    <mergeCell ref="D83:D85"/>
    <mergeCell ref="D71:D72"/>
    <mergeCell ref="E71:G71"/>
    <mergeCell ref="L71:L76"/>
    <mergeCell ref="H72:J72"/>
    <mergeCell ref="D73:D74"/>
    <mergeCell ref="E73:G73"/>
    <mergeCell ref="H74:J74"/>
    <mergeCell ref="D75:D76"/>
    <mergeCell ref="E75:G75"/>
    <mergeCell ref="H76:J76"/>
    <mergeCell ref="D67:D70"/>
  </mergeCells>
  <phoneticPr fontId="2"/>
  <printOptions horizontalCentered="1"/>
  <pageMargins left="0" right="0" top="0.59055118110236227"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view="pageBreakPreview" topLeftCell="A34" zoomScaleNormal="100" zoomScaleSheetLayoutView="100" workbookViewId="0">
      <selection activeCell="A47" sqref="A47:XFD47"/>
    </sheetView>
  </sheetViews>
  <sheetFormatPr defaultRowHeight="15" customHeight="1"/>
  <cols>
    <col min="1" max="1" width="3.625" style="1" customWidth="1"/>
    <col min="2" max="2" width="4.625" style="1" customWidth="1"/>
    <col min="3" max="3" width="40.625" style="1" customWidth="1"/>
    <col min="4" max="4" width="8.625" style="1" customWidth="1"/>
    <col min="5" max="5" width="10.625" style="1" customWidth="1"/>
    <col min="6" max="6" width="15.625" style="1" customWidth="1"/>
    <col min="7" max="9" width="10.625" style="1" customWidth="1"/>
    <col min="10" max="10" width="6.625" style="1" customWidth="1"/>
    <col min="11" max="11" width="10.625" style="1" customWidth="1"/>
    <col min="12" max="12" width="6.625" style="1" customWidth="1"/>
    <col min="13" max="13" width="8.625" style="1" customWidth="1"/>
    <col min="14" max="16384" width="9" style="1"/>
  </cols>
  <sheetData>
    <row r="1" spans="1:13" ht="15" customHeight="1">
      <c r="L1" s="224" t="s">
        <v>436</v>
      </c>
      <c r="M1" s="224"/>
    </row>
    <row r="2" spans="1:13" ht="15" customHeight="1">
      <c r="A2" s="1" t="s">
        <v>445</v>
      </c>
      <c r="L2" s="234" t="s">
        <v>420</v>
      </c>
      <c r="M2" s="234"/>
    </row>
    <row r="3" spans="1:13" ht="15" customHeight="1">
      <c r="A3" s="266" t="s">
        <v>0</v>
      </c>
      <c r="B3" s="266"/>
      <c r="C3" s="176" t="s">
        <v>3</v>
      </c>
      <c r="D3" s="176" t="s">
        <v>4</v>
      </c>
      <c r="E3" s="176"/>
      <c r="F3" s="176"/>
      <c r="G3" s="176"/>
      <c r="H3" s="176"/>
      <c r="I3" s="176"/>
      <c r="J3" s="176"/>
      <c r="K3" s="176"/>
      <c r="L3" s="177" t="s">
        <v>16</v>
      </c>
      <c r="M3" s="177" t="s">
        <v>17</v>
      </c>
    </row>
    <row r="4" spans="1:13" ht="15" customHeight="1">
      <c r="A4" s="3" t="s">
        <v>1</v>
      </c>
      <c r="B4" s="3" t="s">
        <v>2</v>
      </c>
      <c r="C4" s="176"/>
      <c r="D4" s="176"/>
      <c r="E4" s="176"/>
      <c r="F4" s="176"/>
      <c r="G4" s="176"/>
      <c r="H4" s="176"/>
      <c r="I4" s="176"/>
      <c r="J4" s="176"/>
      <c r="K4" s="176"/>
      <c r="L4" s="176"/>
      <c r="M4" s="176"/>
    </row>
    <row r="5" spans="1:13" ht="15" customHeight="1">
      <c r="A5" s="3" t="s">
        <v>275</v>
      </c>
      <c r="B5" s="3">
        <v>1111</v>
      </c>
      <c r="C5" s="4" t="s">
        <v>277</v>
      </c>
      <c r="D5" s="195" t="s">
        <v>276</v>
      </c>
      <c r="E5" s="196"/>
      <c r="F5" s="201" t="s">
        <v>13</v>
      </c>
      <c r="G5" s="202"/>
      <c r="H5" s="202"/>
      <c r="I5" s="203"/>
      <c r="J5" s="154">
        <v>1672</v>
      </c>
      <c r="K5" s="155" t="s">
        <v>15</v>
      </c>
      <c r="L5" s="133">
        <f>J5</f>
        <v>1672</v>
      </c>
      <c r="M5" s="49" t="s">
        <v>25</v>
      </c>
    </row>
    <row r="6" spans="1:13" ht="15" customHeight="1">
      <c r="A6" s="3" t="s">
        <v>275</v>
      </c>
      <c r="B6" s="3">
        <v>1112</v>
      </c>
      <c r="C6" s="4" t="s">
        <v>278</v>
      </c>
      <c r="D6" s="197"/>
      <c r="E6" s="198"/>
      <c r="F6" s="204"/>
      <c r="G6" s="205"/>
      <c r="H6" s="205"/>
      <c r="I6" s="206"/>
      <c r="J6" s="153">
        <v>55</v>
      </c>
      <c r="K6" s="155" t="s">
        <v>15</v>
      </c>
      <c r="L6" s="133">
        <f t="shared" ref="L6:L10" si="0">J6</f>
        <v>55</v>
      </c>
      <c r="M6" s="49" t="s">
        <v>26</v>
      </c>
    </row>
    <row r="7" spans="1:13" ht="15" customHeight="1">
      <c r="A7" s="3" t="s">
        <v>275</v>
      </c>
      <c r="B7" s="3">
        <v>1121</v>
      </c>
      <c r="C7" s="4" t="s">
        <v>279</v>
      </c>
      <c r="D7" s="197"/>
      <c r="E7" s="198"/>
      <c r="F7" s="201" t="s">
        <v>334</v>
      </c>
      <c r="G7" s="202"/>
      <c r="H7" s="202"/>
      <c r="I7" s="203"/>
      <c r="J7" s="153">
        <v>3428</v>
      </c>
      <c r="K7" s="155" t="s">
        <v>15</v>
      </c>
      <c r="L7" s="133">
        <f t="shared" si="0"/>
        <v>3428</v>
      </c>
      <c r="M7" s="49" t="s">
        <v>25</v>
      </c>
    </row>
    <row r="8" spans="1:13" ht="15" customHeight="1">
      <c r="A8" s="3" t="s">
        <v>275</v>
      </c>
      <c r="B8" s="3">
        <v>1122</v>
      </c>
      <c r="C8" s="4" t="s">
        <v>280</v>
      </c>
      <c r="D8" s="197"/>
      <c r="E8" s="198"/>
      <c r="F8" s="204"/>
      <c r="G8" s="205"/>
      <c r="H8" s="205"/>
      <c r="I8" s="206"/>
      <c r="J8" s="153">
        <v>113</v>
      </c>
      <c r="K8" s="155" t="s">
        <v>15</v>
      </c>
      <c r="L8" s="133">
        <f t="shared" si="0"/>
        <v>113</v>
      </c>
      <c r="M8" s="49" t="s">
        <v>26</v>
      </c>
    </row>
    <row r="9" spans="1:13" ht="15" customHeight="1">
      <c r="A9" s="3" t="s">
        <v>275</v>
      </c>
      <c r="B9" s="3">
        <v>1113</v>
      </c>
      <c r="C9" s="4" t="s">
        <v>281</v>
      </c>
      <c r="D9" s="197"/>
      <c r="E9" s="198"/>
      <c r="F9" s="192" t="s">
        <v>71</v>
      </c>
      <c r="G9" s="193"/>
      <c r="H9" s="193"/>
      <c r="I9" s="194"/>
      <c r="J9" s="153">
        <v>384</v>
      </c>
      <c r="K9" s="155" t="s">
        <v>15</v>
      </c>
      <c r="L9" s="133">
        <f t="shared" si="0"/>
        <v>384</v>
      </c>
      <c r="M9" s="284" t="s">
        <v>27</v>
      </c>
    </row>
    <row r="10" spans="1:13" ht="15" customHeight="1">
      <c r="A10" s="3" t="s">
        <v>275</v>
      </c>
      <c r="B10" s="3">
        <v>1123</v>
      </c>
      <c r="C10" s="4" t="s">
        <v>282</v>
      </c>
      <c r="D10" s="199"/>
      <c r="E10" s="200"/>
      <c r="F10" s="192" t="s">
        <v>335</v>
      </c>
      <c r="G10" s="193"/>
      <c r="H10" s="193"/>
      <c r="I10" s="194"/>
      <c r="J10" s="153">
        <v>395</v>
      </c>
      <c r="K10" s="155" t="s">
        <v>15</v>
      </c>
      <c r="L10" s="133">
        <f t="shared" si="0"/>
        <v>395</v>
      </c>
      <c r="M10" s="285"/>
    </row>
    <row r="11" spans="1:13" ht="15" customHeight="1">
      <c r="A11" s="102" t="s">
        <v>275</v>
      </c>
      <c r="B11" s="102">
        <v>8110</v>
      </c>
      <c r="C11" s="49" t="s">
        <v>283</v>
      </c>
      <c r="D11" s="296" t="s">
        <v>22</v>
      </c>
      <c r="E11" s="296"/>
      <c r="F11" s="296"/>
      <c r="G11" s="103"/>
      <c r="H11" s="101"/>
      <c r="I11" s="101" t="s">
        <v>23</v>
      </c>
      <c r="J11" s="156">
        <v>0.05</v>
      </c>
      <c r="K11" s="155" t="s">
        <v>24</v>
      </c>
      <c r="L11" s="123"/>
      <c r="M11" s="49" t="s">
        <v>25</v>
      </c>
    </row>
    <row r="12" spans="1:13" ht="15" customHeight="1">
      <c r="A12" s="102" t="s">
        <v>275</v>
      </c>
      <c r="B12" s="102">
        <v>8111</v>
      </c>
      <c r="C12" s="49" t="s">
        <v>284</v>
      </c>
      <c r="D12" s="296"/>
      <c r="E12" s="296"/>
      <c r="F12" s="296"/>
      <c r="G12" s="103"/>
      <c r="H12" s="101"/>
      <c r="I12" s="101" t="s">
        <v>23</v>
      </c>
      <c r="J12" s="156">
        <v>0.05</v>
      </c>
      <c r="K12" s="155" t="s">
        <v>24</v>
      </c>
      <c r="L12" s="123"/>
      <c r="M12" s="49" t="s">
        <v>26</v>
      </c>
    </row>
    <row r="13" spans="1:13" ht="15" customHeight="1">
      <c r="A13" s="102" t="s">
        <v>275</v>
      </c>
      <c r="B13" s="102">
        <v>8112</v>
      </c>
      <c r="C13" s="49" t="s">
        <v>285</v>
      </c>
      <c r="D13" s="296"/>
      <c r="E13" s="296"/>
      <c r="F13" s="296"/>
      <c r="G13" s="103"/>
      <c r="H13" s="101"/>
      <c r="I13" s="101" t="s">
        <v>23</v>
      </c>
      <c r="J13" s="156">
        <v>0.05</v>
      </c>
      <c r="K13" s="155" t="s">
        <v>24</v>
      </c>
      <c r="L13" s="123"/>
      <c r="M13" s="160" t="s">
        <v>27</v>
      </c>
    </row>
    <row r="14" spans="1:13" ht="15" customHeight="1">
      <c r="A14" s="3" t="s">
        <v>275</v>
      </c>
      <c r="B14" s="3">
        <v>6105</v>
      </c>
      <c r="C14" s="4" t="s">
        <v>287</v>
      </c>
      <c r="D14" s="188" t="s">
        <v>367</v>
      </c>
      <c r="E14" s="184"/>
      <c r="F14" s="189"/>
      <c r="G14" s="69" t="s">
        <v>13</v>
      </c>
      <c r="H14" s="70"/>
      <c r="I14" s="70"/>
      <c r="J14" s="125">
        <v>376</v>
      </c>
      <c r="K14" s="155" t="s">
        <v>32</v>
      </c>
      <c r="L14" s="124">
        <f>-J14</f>
        <v>-376</v>
      </c>
      <c r="M14" s="161" t="s">
        <v>25</v>
      </c>
    </row>
    <row r="15" spans="1:13" ht="15" customHeight="1">
      <c r="A15" s="3" t="s">
        <v>275</v>
      </c>
      <c r="B15" s="3">
        <v>6106</v>
      </c>
      <c r="C15" s="4" t="s">
        <v>288</v>
      </c>
      <c r="D15" s="299"/>
      <c r="E15" s="300"/>
      <c r="F15" s="301"/>
      <c r="G15" s="69" t="s">
        <v>334</v>
      </c>
      <c r="H15" s="70"/>
      <c r="I15" s="70"/>
      <c r="J15" s="125">
        <v>752</v>
      </c>
      <c r="K15" s="155" t="s">
        <v>32</v>
      </c>
      <c r="L15" s="124">
        <f>-J15</f>
        <v>-752</v>
      </c>
      <c r="M15" s="162"/>
    </row>
    <row r="16" spans="1:13" ht="15" customHeight="1">
      <c r="A16" s="3" t="s">
        <v>275</v>
      </c>
      <c r="B16" s="3">
        <v>5010</v>
      </c>
      <c r="C16" s="4" t="s">
        <v>368</v>
      </c>
      <c r="D16" s="5" t="s">
        <v>53</v>
      </c>
      <c r="E16" s="13"/>
      <c r="F16" s="13"/>
      <c r="G16" s="13"/>
      <c r="H16" s="13"/>
      <c r="I16" s="13"/>
      <c r="J16" s="125">
        <v>100</v>
      </c>
      <c r="K16" s="155" t="s">
        <v>70</v>
      </c>
      <c r="L16" s="124">
        <f>J16</f>
        <v>100</v>
      </c>
      <c r="M16" s="162"/>
    </row>
    <row r="17" spans="1:13" ht="15" customHeight="1">
      <c r="A17" s="3" t="s">
        <v>275</v>
      </c>
      <c r="B17" s="3">
        <v>5002</v>
      </c>
      <c r="C17" s="4" t="s">
        <v>289</v>
      </c>
      <c r="D17" s="5" t="s">
        <v>54</v>
      </c>
      <c r="E17" s="13"/>
      <c r="F17" s="13"/>
      <c r="G17" s="13"/>
      <c r="H17" s="13"/>
      <c r="I17" s="13"/>
      <c r="J17" s="125">
        <v>225</v>
      </c>
      <c r="K17" s="155" t="s">
        <v>70</v>
      </c>
      <c r="L17" s="124">
        <f t="shared" ref="L17:L33" si="1">J17</f>
        <v>225</v>
      </c>
      <c r="M17" s="162"/>
    </row>
    <row r="18" spans="1:13" ht="15" customHeight="1">
      <c r="A18" s="3" t="s">
        <v>275</v>
      </c>
      <c r="B18" s="3">
        <v>6109</v>
      </c>
      <c r="C18" s="49" t="s">
        <v>286</v>
      </c>
      <c r="D18" s="297" t="s">
        <v>387</v>
      </c>
      <c r="E18" s="298"/>
      <c r="F18" s="298"/>
      <c r="G18" s="101"/>
      <c r="H18" s="101"/>
      <c r="I18" s="101"/>
      <c r="J18" s="157">
        <v>240</v>
      </c>
      <c r="K18" s="155" t="s">
        <v>70</v>
      </c>
      <c r="L18" s="124">
        <f>J18</f>
        <v>240</v>
      </c>
      <c r="M18" s="163"/>
    </row>
    <row r="19" spans="1:13" ht="15" customHeight="1">
      <c r="A19" s="98" t="s">
        <v>275</v>
      </c>
      <c r="B19" s="98">
        <v>6116</v>
      </c>
      <c r="C19" s="99" t="s">
        <v>386</v>
      </c>
      <c r="D19" s="104" t="s">
        <v>422</v>
      </c>
      <c r="E19" s="105"/>
      <c r="F19" s="105"/>
      <c r="G19" s="105"/>
      <c r="H19" s="105"/>
      <c r="I19" s="105"/>
      <c r="J19" s="128">
        <v>50</v>
      </c>
      <c r="K19" s="158" t="s">
        <v>70</v>
      </c>
      <c r="L19" s="127">
        <f t="shared" ref="L19" si="2">J19</f>
        <v>50</v>
      </c>
      <c r="M19" s="162"/>
    </row>
    <row r="20" spans="1:13" ht="15" customHeight="1">
      <c r="A20" s="3" t="s">
        <v>275</v>
      </c>
      <c r="B20" s="3">
        <v>5003</v>
      </c>
      <c r="C20" s="4" t="s">
        <v>290</v>
      </c>
      <c r="D20" s="106" t="s">
        <v>388</v>
      </c>
      <c r="E20" s="46"/>
      <c r="F20" s="51"/>
      <c r="G20" s="13"/>
      <c r="H20" s="13"/>
      <c r="I20" s="13"/>
      <c r="J20" s="159">
        <v>200</v>
      </c>
      <c r="K20" s="155" t="s">
        <v>70</v>
      </c>
      <c r="L20" s="153">
        <f t="shared" si="1"/>
        <v>200</v>
      </c>
      <c r="M20" s="162"/>
    </row>
    <row r="21" spans="1:13" ht="15" customHeight="1">
      <c r="A21" s="3" t="s">
        <v>275</v>
      </c>
      <c r="B21" s="3">
        <v>5004</v>
      </c>
      <c r="C21" s="45" t="s">
        <v>390</v>
      </c>
      <c r="D21" s="106" t="s">
        <v>389</v>
      </c>
      <c r="E21" s="108"/>
      <c r="F21" s="46" t="s">
        <v>392</v>
      </c>
      <c r="G21" s="46"/>
      <c r="H21" s="46"/>
      <c r="I21" s="46"/>
      <c r="J21" s="51">
        <v>150</v>
      </c>
      <c r="K21" s="48" t="s">
        <v>70</v>
      </c>
      <c r="L21" s="107">
        <f t="shared" si="1"/>
        <v>150</v>
      </c>
      <c r="M21" s="162"/>
    </row>
    <row r="22" spans="1:13" ht="15" customHeight="1">
      <c r="A22" s="98" t="s">
        <v>275</v>
      </c>
      <c r="B22" s="98">
        <v>5011</v>
      </c>
      <c r="C22" s="99" t="s">
        <v>391</v>
      </c>
      <c r="D22" s="104"/>
      <c r="E22" s="100"/>
      <c r="F22" s="105" t="s">
        <v>393</v>
      </c>
      <c r="G22" s="105"/>
      <c r="H22" s="105"/>
      <c r="I22" s="105"/>
      <c r="J22" s="105">
        <v>160</v>
      </c>
      <c r="K22" s="100" t="s">
        <v>70</v>
      </c>
      <c r="L22" s="104">
        <f t="shared" ref="L22" si="3">J22</f>
        <v>160</v>
      </c>
      <c r="M22" s="162"/>
    </row>
    <row r="23" spans="1:13" ht="15" customHeight="1">
      <c r="A23" s="3" t="s">
        <v>275</v>
      </c>
      <c r="B23" s="3">
        <v>5006</v>
      </c>
      <c r="C23" s="4" t="s">
        <v>291</v>
      </c>
      <c r="D23" s="286" t="s">
        <v>394</v>
      </c>
      <c r="E23" s="72" t="s">
        <v>62</v>
      </c>
      <c r="F23" s="73"/>
      <c r="G23" s="5" t="s">
        <v>58</v>
      </c>
      <c r="H23" s="13"/>
      <c r="I23" s="13"/>
      <c r="J23" s="51">
        <v>480</v>
      </c>
      <c r="K23" s="48" t="s">
        <v>70</v>
      </c>
      <c r="L23" s="107">
        <f t="shared" si="1"/>
        <v>480</v>
      </c>
      <c r="M23" s="162"/>
    </row>
    <row r="24" spans="1:13" ht="15" customHeight="1">
      <c r="A24" s="3" t="s">
        <v>275</v>
      </c>
      <c r="B24" s="3">
        <v>5007</v>
      </c>
      <c r="C24" s="4" t="s">
        <v>292</v>
      </c>
      <c r="D24" s="308"/>
      <c r="E24" s="74"/>
      <c r="F24" s="75"/>
      <c r="G24" s="5" t="s">
        <v>59</v>
      </c>
      <c r="H24" s="13"/>
      <c r="I24" s="13"/>
      <c r="J24" s="51">
        <v>480</v>
      </c>
      <c r="K24" s="48" t="s">
        <v>70</v>
      </c>
      <c r="L24" s="107">
        <f t="shared" si="1"/>
        <v>480</v>
      </c>
      <c r="M24" s="162"/>
    </row>
    <row r="25" spans="1:13" ht="15" customHeight="1">
      <c r="A25" s="3" t="s">
        <v>275</v>
      </c>
      <c r="B25" s="3">
        <v>5008</v>
      </c>
      <c r="C25" s="4" t="s">
        <v>293</v>
      </c>
      <c r="D25" s="308"/>
      <c r="E25" s="76"/>
      <c r="F25" s="77"/>
      <c r="G25" s="5" t="s">
        <v>60</v>
      </c>
      <c r="H25" s="13"/>
      <c r="I25" s="13"/>
      <c r="J25" s="51">
        <v>480</v>
      </c>
      <c r="K25" s="48" t="s">
        <v>70</v>
      </c>
      <c r="L25" s="107">
        <f t="shared" si="1"/>
        <v>480</v>
      </c>
      <c r="M25" s="162"/>
    </row>
    <row r="26" spans="1:13" ht="15" customHeight="1">
      <c r="A26" s="3" t="s">
        <v>275</v>
      </c>
      <c r="B26" s="3">
        <v>5009</v>
      </c>
      <c r="C26" s="4" t="s">
        <v>294</v>
      </c>
      <c r="D26" s="287"/>
      <c r="E26" s="69" t="s">
        <v>63</v>
      </c>
      <c r="F26" s="71"/>
      <c r="G26" s="5" t="s">
        <v>423</v>
      </c>
      <c r="H26" s="13"/>
      <c r="I26" s="13"/>
      <c r="J26" s="51">
        <v>700</v>
      </c>
      <c r="K26" s="48" t="s">
        <v>70</v>
      </c>
      <c r="L26" s="107">
        <f t="shared" si="1"/>
        <v>700</v>
      </c>
      <c r="M26" s="162"/>
    </row>
    <row r="27" spans="1:13" ht="15" customHeight="1">
      <c r="A27" s="3" t="s">
        <v>275</v>
      </c>
      <c r="B27" s="3">
        <v>5005</v>
      </c>
      <c r="C27" s="4" t="s">
        <v>295</v>
      </c>
      <c r="D27" s="106" t="s">
        <v>395</v>
      </c>
      <c r="E27" s="46"/>
      <c r="F27" s="13"/>
      <c r="G27" s="13"/>
      <c r="H27" s="13"/>
      <c r="I27" s="13"/>
      <c r="J27" s="51">
        <v>120</v>
      </c>
      <c r="K27" s="48" t="s">
        <v>70</v>
      </c>
      <c r="L27" s="107">
        <f>J27</f>
        <v>120</v>
      </c>
      <c r="M27" s="110" t="s">
        <v>365</v>
      </c>
    </row>
    <row r="28" spans="1:13" ht="15" customHeight="1">
      <c r="A28" s="98" t="s">
        <v>275</v>
      </c>
      <c r="B28" s="98">
        <v>6011</v>
      </c>
      <c r="C28" s="99" t="s">
        <v>398</v>
      </c>
      <c r="D28" s="288" t="s">
        <v>424</v>
      </c>
      <c r="E28" s="289"/>
      <c r="F28" s="309" t="s">
        <v>396</v>
      </c>
      <c r="G28" s="112" t="s">
        <v>13</v>
      </c>
      <c r="H28" s="113"/>
      <c r="I28" s="113"/>
      <c r="J28" s="105">
        <v>88</v>
      </c>
      <c r="K28" s="100" t="s">
        <v>70</v>
      </c>
      <c r="L28" s="104">
        <f t="shared" ref="L28:L29" si="4">J28</f>
        <v>88</v>
      </c>
      <c r="M28" s="110"/>
    </row>
    <row r="29" spans="1:13" ht="15" customHeight="1">
      <c r="A29" s="98" t="s">
        <v>275</v>
      </c>
      <c r="B29" s="98">
        <v>6012</v>
      </c>
      <c r="C29" s="99" t="s">
        <v>399</v>
      </c>
      <c r="D29" s="290"/>
      <c r="E29" s="291"/>
      <c r="F29" s="310"/>
      <c r="G29" s="112" t="s">
        <v>334</v>
      </c>
      <c r="H29" s="113"/>
      <c r="I29" s="113"/>
      <c r="J29" s="105">
        <v>176</v>
      </c>
      <c r="K29" s="100" t="s">
        <v>70</v>
      </c>
      <c r="L29" s="104">
        <f t="shared" si="4"/>
        <v>176</v>
      </c>
      <c r="M29" s="110"/>
    </row>
    <row r="30" spans="1:13" ht="15" customHeight="1">
      <c r="A30" s="3" t="s">
        <v>275</v>
      </c>
      <c r="B30" s="3">
        <v>6107</v>
      </c>
      <c r="C30" s="45" t="s">
        <v>296</v>
      </c>
      <c r="D30" s="114"/>
      <c r="E30" s="115"/>
      <c r="F30" s="286" t="s">
        <v>69</v>
      </c>
      <c r="G30" s="34" t="s">
        <v>13</v>
      </c>
      <c r="H30" s="35"/>
      <c r="I30" s="35"/>
      <c r="J30" s="51">
        <v>72</v>
      </c>
      <c r="K30" s="48" t="s">
        <v>70</v>
      </c>
      <c r="L30" s="107">
        <f t="shared" si="1"/>
        <v>72</v>
      </c>
      <c r="M30" s="110"/>
    </row>
    <row r="31" spans="1:13" ht="15" customHeight="1">
      <c r="A31" s="3" t="s">
        <v>275</v>
      </c>
      <c r="B31" s="3">
        <v>6108</v>
      </c>
      <c r="C31" s="45" t="s">
        <v>297</v>
      </c>
      <c r="D31" s="116"/>
      <c r="E31" s="117"/>
      <c r="F31" s="287"/>
      <c r="G31" s="34" t="s">
        <v>334</v>
      </c>
      <c r="H31" s="35"/>
      <c r="I31" s="35"/>
      <c r="J31" s="51">
        <v>144</v>
      </c>
      <c r="K31" s="48" t="s">
        <v>70</v>
      </c>
      <c r="L31" s="107">
        <f t="shared" si="1"/>
        <v>144</v>
      </c>
      <c r="M31" s="110"/>
    </row>
    <row r="32" spans="1:13" ht="15" customHeight="1">
      <c r="A32" s="3" t="s">
        <v>275</v>
      </c>
      <c r="B32" s="3">
        <v>6103</v>
      </c>
      <c r="C32" s="45" t="s">
        <v>400</v>
      </c>
      <c r="D32" s="116"/>
      <c r="E32" s="117"/>
      <c r="F32" s="286" t="s">
        <v>397</v>
      </c>
      <c r="G32" s="34" t="s">
        <v>13</v>
      </c>
      <c r="H32" s="35"/>
      <c r="I32" s="35"/>
      <c r="J32" s="51">
        <v>24</v>
      </c>
      <c r="K32" s="48" t="s">
        <v>70</v>
      </c>
      <c r="L32" s="107">
        <f t="shared" si="1"/>
        <v>24</v>
      </c>
      <c r="M32" s="110"/>
    </row>
    <row r="33" spans="1:13" ht="15" customHeight="1">
      <c r="A33" s="3" t="s">
        <v>275</v>
      </c>
      <c r="B33" s="3">
        <v>6104</v>
      </c>
      <c r="C33" s="45" t="s">
        <v>401</v>
      </c>
      <c r="D33" s="116"/>
      <c r="E33" s="117"/>
      <c r="F33" s="287"/>
      <c r="G33" s="34" t="s">
        <v>334</v>
      </c>
      <c r="H33" s="35"/>
      <c r="I33" s="35"/>
      <c r="J33" s="51">
        <v>48</v>
      </c>
      <c r="K33" s="48" t="s">
        <v>70</v>
      </c>
      <c r="L33" s="107">
        <f t="shared" si="1"/>
        <v>48</v>
      </c>
      <c r="M33" s="110"/>
    </row>
    <row r="34" spans="1:13" ht="15" customHeight="1">
      <c r="A34" s="98" t="s">
        <v>275</v>
      </c>
      <c r="B34" s="98">
        <v>4001</v>
      </c>
      <c r="C34" s="104" t="s">
        <v>402</v>
      </c>
      <c r="D34" s="288" t="s">
        <v>405</v>
      </c>
      <c r="E34" s="289"/>
      <c r="F34" s="292" t="s">
        <v>406</v>
      </c>
      <c r="G34" s="293"/>
      <c r="H34" s="293"/>
      <c r="I34" s="293"/>
      <c r="J34" s="105">
        <v>100</v>
      </c>
      <c r="K34" s="100" t="s">
        <v>70</v>
      </c>
      <c r="L34" s="104">
        <f t="shared" ref="L34:L39" si="5">J34</f>
        <v>100</v>
      </c>
      <c r="M34" s="162"/>
    </row>
    <row r="35" spans="1:13" ht="15" customHeight="1">
      <c r="A35" s="3" t="s">
        <v>275</v>
      </c>
      <c r="B35" s="3">
        <v>4002</v>
      </c>
      <c r="C35" s="106" t="s">
        <v>403</v>
      </c>
      <c r="D35" s="111"/>
      <c r="E35" s="118"/>
      <c r="F35" s="286" t="s">
        <v>407</v>
      </c>
      <c r="G35" s="13"/>
      <c r="H35" s="13"/>
      <c r="I35" s="13"/>
      <c r="J35" s="51">
        <v>200</v>
      </c>
      <c r="K35" s="48" t="s">
        <v>70</v>
      </c>
      <c r="L35" s="107">
        <f t="shared" si="5"/>
        <v>200</v>
      </c>
      <c r="M35" s="162"/>
    </row>
    <row r="36" spans="1:13" ht="15" customHeight="1">
      <c r="A36" s="3" t="s">
        <v>275</v>
      </c>
      <c r="B36" s="3">
        <v>4003</v>
      </c>
      <c r="C36" s="106" t="s">
        <v>404</v>
      </c>
      <c r="D36" s="119"/>
      <c r="E36" s="120"/>
      <c r="F36" s="287"/>
      <c r="G36" s="46" t="s">
        <v>366</v>
      </c>
      <c r="H36" s="46"/>
      <c r="I36" s="46"/>
      <c r="J36" s="51">
        <v>100</v>
      </c>
      <c r="K36" s="48" t="s">
        <v>70</v>
      </c>
      <c r="L36" s="107">
        <f t="shared" si="5"/>
        <v>100</v>
      </c>
      <c r="M36" s="164"/>
    </row>
    <row r="37" spans="1:13" ht="15" customHeight="1">
      <c r="A37" s="98" t="s">
        <v>275</v>
      </c>
      <c r="B37" s="98">
        <v>6200</v>
      </c>
      <c r="C37" s="99" t="s">
        <v>408</v>
      </c>
      <c r="D37" s="288" t="s">
        <v>409</v>
      </c>
      <c r="E37" s="289"/>
      <c r="F37" s="292" t="s">
        <v>410</v>
      </c>
      <c r="G37" s="293"/>
      <c r="H37" s="293"/>
      <c r="I37" s="293"/>
      <c r="J37" s="105">
        <v>20</v>
      </c>
      <c r="K37" s="100" t="s">
        <v>70</v>
      </c>
      <c r="L37" s="104">
        <f t="shared" si="5"/>
        <v>20</v>
      </c>
      <c r="M37" s="110" t="s">
        <v>27</v>
      </c>
    </row>
    <row r="38" spans="1:13" ht="15" customHeight="1">
      <c r="A38" s="3" t="s">
        <v>275</v>
      </c>
      <c r="B38" s="3">
        <v>6201</v>
      </c>
      <c r="C38" s="45" t="s">
        <v>421</v>
      </c>
      <c r="D38" s="290"/>
      <c r="E38" s="291"/>
      <c r="F38" s="294" t="s">
        <v>411</v>
      </c>
      <c r="G38" s="295"/>
      <c r="H38" s="295"/>
      <c r="I38" s="295"/>
      <c r="J38" s="51">
        <v>5</v>
      </c>
      <c r="K38" s="48" t="s">
        <v>70</v>
      </c>
      <c r="L38" s="107">
        <f t="shared" si="5"/>
        <v>5</v>
      </c>
      <c r="M38" s="165"/>
    </row>
    <row r="39" spans="1:13" ht="15" customHeight="1">
      <c r="A39" s="98" t="s">
        <v>275</v>
      </c>
      <c r="B39" s="98">
        <v>6311</v>
      </c>
      <c r="C39" s="104" t="s">
        <v>412</v>
      </c>
      <c r="D39" s="292" t="s">
        <v>413</v>
      </c>
      <c r="E39" s="293"/>
      <c r="F39" s="293"/>
      <c r="G39" s="293"/>
      <c r="H39" s="293"/>
      <c r="I39" s="293"/>
      <c r="J39" s="105">
        <v>40</v>
      </c>
      <c r="K39" s="100" t="s">
        <v>70</v>
      </c>
      <c r="L39" s="104">
        <f t="shared" si="5"/>
        <v>40</v>
      </c>
      <c r="M39" s="162" t="s">
        <v>25</v>
      </c>
    </row>
    <row r="40" spans="1:13" ht="15" customHeight="1">
      <c r="A40" s="3" t="s">
        <v>275</v>
      </c>
      <c r="B40" s="3">
        <v>6100</v>
      </c>
      <c r="C40" s="4" t="s">
        <v>298</v>
      </c>
      <c r="D40" s="302" t="s">
        <v>414</v>
      </c>
      <c r="E40" s="303"/>
      <c r="F40" s="5" t="s">
        <v>73</v>
      </c>
      <c r="G40" s="13"/>
      <c r="H40" s="13"/>
      <c r="I40" s="13"/>
      <c r="J40" s="51"/>
      <c r="K40" s="55" t="s">
        <v>360</v>
      </c>
      <c r="L40" s="107"/>
      <c r="M40" s="110"/>
    </row>
    <row r="41" spans="1:13" ht="15" customHeight="1">
      <c r="A41" s="3" t="s">
        <v>275</v>
      </c>
      <c r="B41" s="3">
        <v>6110</v>
      </c>
      <c r="C41" s="4" t="s">
        <v>299</v>
      </c>
      <c r="D41" s="304"/>
      <c r="E41" s="305"/>
      <c r="F41" s="5" t="s">
        <v>78</v>
      </c>
      <c r="G41" s="13"/>
      <c r="H41" s="13"/>
      <c r="I41" s="13"/>
      <c r="J41" s="51"/>
      <c r="K41" s="55" t="s">
        <v>361</v>
      </c>
      <c r="L41" s="107"/>
      <c r="M41" s="110"/>
    </row>
    <row r="42" spans="1:13" ht="15" customHeight="1">
      <c r="A42" s="3" t="s">
        <v>275</v>
      </c>
      <c r="B42" s="3">
        <v>6111</v>
      </c>
      <c r="C42" s="4" t="s">
        <v>300</v>
      </c>
      <c r="D42" s="304"/>
      <c r="E42" s="305"/>
      <c r="F42" s="5" t="s">
        <v>79</v>
      </c>
      <c r="G42" s="13"/>
      <c r="H42" s="13"/>
      <c r="I42" s="13"/>
      <c r="J42" s="51"/>
      <c r="K42" s="55" t="s">
        <v>362</v>
      </c>
      <c r="L42" s="107"/>
      <c r="M42" s="110"/>
    </row>
    <row r="43" spans="1:13" ht="15" customHeight="1">
      <c r="A43" s="3" t="s">
        <v>275</v>
      </c>
      <c r="B43" s="3">
        <v>6113</v>
      </c>
      <c r="C43" s="4" t="s">
        <v>301</v>
      </c>
      <c r="D43" s="304"/>
      <c r="E43" s="305"/>
      <c r="F43" s="5" t="s">
        <v>80</v>
      </c>
      <c r="G43" s="13"/>
      <c r="H43" s="13"/>
      <c r="I43" s="13"/>
      <c r="J43" s="51"/>
      <c r="K43" s="55" t="s">
        <v>363</v>
      </c>
      <c r="L43" s="107"/>
      <c r="M43" s="110"/>
    </row>
    <row r="44" spans="1:13" ht="15" customHeight="1">
      <c r="A44" s="3" t="s">
        <v>275</v>
      </c>
      <c r="B44" s="3">
        <v>6115</v>
      </c>
      <c r="C44" s="4" t="s">
        <v>358</v>
      </c>
      <c r="D44" s="306"/>
      <c r="E44" s="307"/>
      <c r="F44" s="5" t="s">
        <v>359</v>
      </c>
      <c r="G44" s="13"/>
      <c r="H44" s="13"/>
      <c r="I44" s="13"/>
      <c r="J44" s="51"/>
      <c r="K44" s="55" t="s">
        <v>364</v>
      </c>
      <c r="L44" s="107"/>
      <c r="M44" s="110"/>
    </row>
    <row r="45" spans="1:13" ht="15" customHeight="1">
      <c r="A45" s="122" t="s">
        <v>275</v>
      </c>
      <c r="B45" s="122">
        <v>6118</v>
      </c>
      <c r="C45" s="123" t="s">
        <v>376</v>
      </c>
      <c r="D45" s="311" t="s">
        <v>415</v>
      </c>
      <c r="E45" s="312"/>
      <c r="F45" s="124" t="s">
        <v>374</v>
      </c>
      <c r="G45" s="125"/>
      <c r="H45" s="125"/>
      <c r="I45" s="125"/>
      <c r="J45" s="125"/>
      <c r="K45" s="126" t="s">
        <v>371</v>
      </c>
      <c r="L45" s="124"/>
      <c r="M45" s="110"/>
    </row>
    <row r="46" spans="1:13" ht="15" customHeight="1">
      <c r="A46" s="122" t="s">
        <v>275</v>
      </c>
      <c r="B46" s="122">
        <v>6119</v>
      </c>
      <c r="C46" s="123" t="s">
        <v>377</v>
      </c>
      <c r="D46" s="313"/>
      <c r="E46" s="314"/>
      <c r="F46" s="124" t="s">
        <v>375</v>
      </c>
      <c r="G46" s="125"/>
      <c r="H46" s="125"/>
      <c r="I46" s="125"/>
      <c r="J46" s="125"/>
      <c r="K46" s="126" t="s">
        <v>373</v>
      </c>
      <c r="L46" s="124"/>
      <c r="M46" s="110"/>
    </row>
    <row r="47" spans="1:13" ht="15" customHeight="1">
      <c r="B47" s="2"/>
      <c r="C47" s="12"/>
    </row>
    <row r="48" spans="1:13" ht="15" customHeight="1">
      <c r="A48" s="1" t="s">
        <v>52</v>
      </c>
    </row>
    <row r="49" spans="1:13" ht="15" customHeight="1">
      <c r="A49" s="266" t="s">
        <v>0</v>
      </c>
      <c r="B49" s="266"/>
      <c r="C49" s="176" t="s">
        <v>3</v>
      </c>
      <c r="D49" s="176" t="s">
        <v>4</v>
      </c>
      <c r="E49" s="176"/>
      <c r="F49" s="176"/>
      <c r="G49" s="176"/>
      <c r="H49" s="176"/>
      <c r="I49" s="176"/>
      <c r="J49" s="176"/>
      <c r="K49" s="176"/>
      <c r="L49" s="177" t="s">
        <v>16</v>
      </c>
      <c r="M49" s="177" t="s">
        <v>17</v>
      </c>
    </row>
    <row r="50" spans="1:13" ht="15" customHeight="1">
      <c r="A50" s="3" t="s">
        <v>1</v>
      </c>
      <c r="B50" s="3" t="s">
        <v>2</v>
      </c>
      <c r="C50" s="176"/>
      <c r="D50" s="176"/>
      <c r="E50" s="176"/>
      <c r="F50" s="176"/>
      <c r="G50" s="176"/>
      <c r="H50" s="176"/>
      <c r="I50" s="176"/>
      <c r="J50" s="176"/>
      <c r="K50" s="176"/>
      <c r="L50" s="176"/>
      <c r="M50" s="176"/>
    </row>
    <row r="51" spans="1:13" ht="15" customHeight="1">
      <c r="A51" s="3" t="s">
        <v>275</v>
      </c>
      <c r="B51" s="3">
        <v>8001</v>
      </c>
      <c r="C51" s="4" t="s">
        <v>302</v>
      </c>
      <c r="D51" s="269" t="s">
        <v>276</v>
      </c>
      <c r="E51" s="271"/>
      <c r="F51" s="275" t="s">
        <v>13</v>
      </c>
      <c r="G51" s="276"/>
      <c r="H51" s="277"/>
      <c r="I51" s="152">
        <v>1672</v>
      </c>
      <c r="J51" s="146" t="s">
        <v>15</v>
      </c>
      <c r="K51" s="281" t="s">
        <v>81</v>
      </c>
      <c r="L51" s="133">
        <f>ROUND(I51*0.7,0)</f>
        <v>1170</v>
      </c>
      <c r="M51" s="4" t="s">
        <v>25</v>
      </c>
    </row>
    <row r="52" spans="1:13" ht="15" customHeight="1">
      <c r="A52" s="3" t="s">
        <v>275</v>
      </c>
      <c r="B52" s="3">
        <v>8002</v>
      </c>
      <c r="C52" s="4" t="s">
        <v>303</v>
      </c>
      <c r="D52" s="270"/>
      <c r="E52" s="272"/>
      <c r="F52" s="278"/>
      <c r="G52" s="279"/>
      <c r="H52" s="280"/>
      <c r="I52" s="153">
        <v>55</v>
      </c>
      <c r="J52" s="146" t="s">
        <v>15</v>
      </c>
      <c r="K52" s="282"/>
      <c r="L52" s="133">
        <f t="shared" ref="L52:L56" si="6">ROUND(I52*0.7,0)</f>
        <v>39</v>
      </c>
      <c r="M52" s="4" t="s">
        <v>26</v>
      </c>
    </row>
    <row r="53" spans="1:13" ht="15" customHeight="1">
      <c r="A53" s="3" t="s">
        <v>275</v>
      </c>
      <c r="B53" s="3">
        <v>8011</v>
      </c>
      <c r="C53" s="4" t="s">
        <v>304</v>
      </c>
      <c r="D53" s="270"/>
      <c r="E53" s="272"/>
      <c r="F53" s="275" t="s">
        <v>334</v>
      </c>
      <c r="G53" s="276"/>
      <c r="H53" s="277"/>
      <c r="I53" s="153">
        <v>3428</v>
      </c>
      <c r="J53" s="146" t="s">
        <v>15</v>
      </c>
      <c r="K53" s="282"/>
      <c r="L53" s="133">
        <f t="shared" si="6"/>
        <v>2400</v>
      </c>
      <c r="M53" s="4" t="s">
        <v>25</v>
      </c>
    </row>
    <row r="54" spans="1:13" ht="15" customHeight="1">
      <c r="A54" s="3" t="s">
        <v>275</v>
      </c>
      <c r="B54" s="3">
        <v>8012</v>
      </c>
      <c r="C54" s="4" t="s">
        <v>305</v>
      </c>
      <c r="D54" s="270"/>
      <c r="E54" s="272"/>
      <c r="F54" s="278"/>
      <c r="G54" s="279"/>
      <c r="H54" s="280"/>
      <c r="I54" s="153">
        <v>113</v>
      </c>
      <c r="J54" s="146" t="s">
        <v>15</v>
      </c>
      <c r="K54" s="282"/>
      <c r="L54" s="133">
        <f t="shared" si="6"/>
        <v>79</v>
      </c>
      <c r="M54" s="4" t="s">
        <v>26</v>
      </c>
    </row>
    <row r="55" spans="1:13" ht="15" customHeight="1">
      <c r="A55" s="3" t="s">
        <v>275</v>
      </c>
      <c r="B55" s="3">
        <v>8003</v>
      </c>
      <c r="C55" s="4" t="s">
        <v>306</v>
      </c>
      <c r="D55" s="270"/>
      <c r="E55" s="272"/>
      <c r="F55" s="257" t="s">
        <v>13</v>
      </c>
      <c r="G55" s="258"/>
      <c r="H55" s="259"/>
      <c r="I55" s="153">
        <v>384</v>
      </c>
      <c r="J55" s="146" t="s">
        <v>15</v>
      </c>
      <c r="K55" s="282"/>
      <c r="L55" s="133">
        <f t="shared" si="6"/>
        <v>269</v>
      </c>
      <c r="M55" s="178" t="s">
        <v>27</v>
      </c>
    </row>
    <row r="56" spans="1:13" ht="15" customHeight="1">
      <c r="A56" s="3" t="s">
        <v>275</v>
      </c>
      <c r="B56" s="3">
        <v>8013</v>
      </c>
      <c r="C56" s="4" t="s">
        <v>307</v>
      </c>
      <c r="D56" s="273"/>
      <c r="E56" s="274"/>
      <c r="F56" s="257" t="s">
        <v>334</v>
      </c>
      <c r="G56" s="258"/>
      <c r="H56" s="259"/>
      <c r="I56" s="153">
        <v>395</v>
      </c>
      <c r="J56" s="146" t="s">
        <v>15</v>
      </c>
      <c r="K56" s="283"/>
      <c r="L56" s="133">
        <f t="shared" si="6"/>
        <v>277</v>
      </c>
      <c r="M56" s="180"/>
    </row>
    <row r="57" spans="1:13" ht="15" customHeight="1">
      <c r="D57" s="151"/>
      <c r="E57" s="151"/>
      <c r="F57" s="151"/>
      <c r="G57" s="151"/>
      <c r="H57" s="151"/>
      <c r="I57" s="151"/>
      <c r="J57" s="151"/>
      <c r="K57" s="151"/>
      <c r="L57" s="151"/>
    </row>
    <row r="58" spans="1:13" ht="15" customHeight="1">
      <c r="A58" s="1" t="s">
        <v>274</v>
      </c>
      <c r="D58" s="151"/>
      <c r="E58" s="151"/>
      <c r="F58" s="151"/>
      <c r="G58" s="151"/>
      <c r="H58" s="151"/>
      <c r="I58" s="151"/>
      <c r="J58" s="151"/>
      <c r="K58" s="151"/>
      <c r="L58" s="151"/>
    </row>
    <row r="59" spans="1:13" ht="15" customHeight="1">
      <c r="A59" s="266" t="s">
        <v>0</v>
      </c>
      <c r="B59" s="266"/>
      <c r="C59" s="176" t="s">
        <v>3</v>
      </c>
      <c r="D59" s="267" t="s">
        <v>4</v>
      </c>
      <c r="E59" s="267"/>
      <c r="F59" s="267"/>
      <c r="G59" s="267"/>
      <c r="H59" s="267"/>
      <c r="I59" s="267"/>
      <c r="J59" s="267"/>
      <c r="K59" s="267"/>
      <c r="L59" s="268" t="s">
        <v>16</v>
      </c>
      <c r="M59" s="177" t="s">
        <v>17</v>
      </c>
    </row>
    <row r="60" spans="1:13" ht="15" customHeight="1">
      <c r="A60" s="3" t="s">
        <v>1</v>
      </c>
      <c r="B60" s="3" t="s">
        <v>2</v>
      </c>
      <c r="C60" s="176"/>
      <c r="D60" s="267"/>
      <c r="E60" s="267"/>
      <c r="F60" s="267"/>
      <c r="G60" s="267"/>
      <c r="H60" s="267"/>
      <c r="I60" s="267"/>
      <c r="J60" s="267"/>
      <c r="K60" s="267"/>
      <c r="L60" s="267"/>
      <c r="M60" s="176"/>
    </row>
    <row r="61" spans="1:13" ht="15" customHeight="1">
      <c r="A61" s="3" t="s">
        <v>275</v>
      </c>
      <c r="B61" s="3">
        <v>9001</v>
      </c>
      <c r="C61" s="4" t="s">
        <v>308</v>
      </c>
      <c r="D61" s="269" t="s">
        <v>276</v>
      </c>
      <c r="E61" s="271"/>
      <c r="F61" s="275" t="s">
        <v>13</v>
      </c>
      <c r="G61" s="276"/>
      <c r="H61" s="277"/>
      <c r="I61" s="152">
        <v>1672</v>
      </c>
      <c r="J61" s="146" t="s">
        <v>15</v>
      </c>
      <c r="K61" s="281" t="s">
        <v>273</v>
      </c>
      <c r="L61" s="133">
        <f>ROUND(I61*0.7,0)</f>
        <v>1170</v>
      </c>
      <c r="M61" s="4" t="s">
        <v>25</v>
      </c>
    </row>
    <row r="62" spans="1:13" ht="15" customHeight="1">
      <c r="A62" s="3" t="s">
        <v>275</v>
      </c>
      <c r="B62" s="3">
        <v>9002</v>
      </c>
      <c r="C62" s="4" t="s">
        <v>309</v>
      </c>
      <c r="D62" s="270"/>
      <c r="E62" s="272"/>
      <c r="F62" s="278"/>
      <c r="G62" s="279"/>
      <c r="H62" s="280"/>
      <c r="I62" s="153">
        <v>55</v>
      </c>
      <c r="J62" s="146" t="s">
        <v>15</v>
      </c>
      <c r="K62" s="282"/>
      <c r="L62" s="133">
        <f t="shared" ref="L62:L66" si="7">ROUND(I62*0.7,0)</f>
        <v>39</v>
      </c>
      <c r="M62" s="4" t="s">
        <v>26</v>
      </c>
    </row>
    <row r="63" spans="1:13" ht="15" customHeight="1">
      <c r="A63" s="3" t="s">
        <v>275</v>
      </c>
      <c r="B63" s="3">
        <v>9011</v>
      </c>
      <c r="C63" s="4" t="s">
        <v>310</v>
      </c>
      <c r="D63" s="270"/>
      <c r="E63" s="272"/>
      <c r="F63" s="275" t="s">
        <v>334</v>
      </c>
      <c r="G63" s="276"/>
      <c r="H63" s="277"/>
      <c r="I63" s="153">
        <v>3428</v>
      </c>
      <c r="J63" s="146" t="s">
        <v>15</v>
      </c>
      <c r="K63" s="282"/>
      <c r="L63" s="133">
        <f t="shared" si="7"/>
        <v>2400</v>
      </c>
      <c r="M63" s="4" t="s">
        <v>25</v>
      </c>
    </row>
    <row r="64" spans="1:13" ht="15" customHeight="1">
      <c r="A64" s="3" t="s">
        <v>275</v>
      </c>
      <c r="B64" s="3">
        <v>9012</v>
      </c>
      <c r="C64" s="4" t="s">
        <v>311</v>
      </c>
      <c r="D64" s="270"/>
      <c r="E64" s="272"/>
      <c r="F64" s="278"/>
      <c r="G64" s="279"/>
      <c r="H64" s="280"/>
      <c r="I64" s="153">
        <v>113</v>
      </c>
      <c r="J64" s="146" t="s">
        <v>15</v>
      </c>
      <c r="K64" s="282"/>
      <c r="L64" s="133">
        <f t="shared" si="7"/>
        <v>79</v>
      </c>
      <c r="M64" s="4" t="s">
        <v>26</v>
      </c>
    </row>
    <row r="65" spans="1:13" ht="15" customHeight="1">
      <c r="A65" s="3" t="s">
        <v>275</v>
      </c>
      <c r="B65" s="3">
        <v>9003</v>
      </c>
      <c r="C65" s="4" t="s">
        <v>312</v>
      </c>
      <c r="D65" s="270"/>
      <c r="E65" s="272"/>
      <c r="F65" s="257" t="s">
        <v>13</v>
      </c>
      <c r="G65" s="258"/>
      <c r="H65" s="259"/>
      <c r="I65" s="153">
        <v>384</v>
      </c>
      <c r="J65" s="146" t="s">
        <v>15</v>
      </c>
      <c r="K65" s="282"/>
      <c r="L65" s="133">
        <f t="shared" si="7"/>
        <v>269</v>
      </c>
      <c r="M65" s="178" t="s">
        <v>27</v>
      </c>
    </row>
    <row r="66" spans="1:13" ht="15" customHeight="1">
      <c r="A66" s="3" t="s">
        <v>275</v>
      </c>
      <c r="B66" s="3">
        <v>9013</v>
      </c>
      <c r="C66" s="4" t="s">
        <v>313</v>
      </c>
      <c r="D66" s="273"/>
      <c r="E66" s="274"/>
      <c r="F66" s="257" t="s">
        <v>334</v>
      </c>
      <c r="G66" s="258"/>
      <c r="H66" s="259"/>
      <c r="I66" s="153">
        <v>395</v>
      </c>
      <c r="J66" s="146" t="s">
        <v>15</v>
      </c>
      <c r="K66" s="283"/>
      <c r="L66" s="133">
        <f t="shared" si="7"/>
        <v>277</v>
      </c>
      <c r="M66" s="180"/>
    </row>
    <row r="67" spans="1:13" ht="15" customHeight="1" thickBot="1"/>
    <row r="68" spans="1:13" ht="30" customHeight="1" thickBot="1">
      <c r="C68" s="170" t="s">
        <v>435</v>
      </c>
      <c r="D68" s="61"/>
      <c r="E68" s="61"/>
      <c r="F68" s="61"/>
      <c r="G68" s="61"/>
    </row>
  </sheetData>
  <mergeCells count="54">
    <mergeCell ref="L2:M2"/>
    <mergeCell ref="A3:B3"/>
    <mergeCell ref="C3:C4"/>
    <mergeCell ref="D3:K4"/>
    <mergeCell ref="L3:L4"/>
    <mergeCell ref="M3:M4"/>
    <mergeCell ref="A49:B49"/>
    <mergeCell ref="C49:C50"/>
    <mergeCell ref="D49:K50"/>
    <mergeCell ref="D5:E10"/>
    <mergeCell ref="F5:I6"/>
    <mergeCell ref="F7:I8"/>
    <mergeCell ref="F9:I9"/>
    <mergeCell ref="F10:I10"/>
    <mergeCell ref="D23:D26"/>
    <mergeCell ref="F28:F29"/>
    <mergeCell ref="D28:E29"/>
    <mergeCell ref="D34:E34"/>
    <mergeCell ref="F34:I34"/>
    <mergeCell ref="F30:F31"/>
    <mergeCell ref="D45:E46"/>
    <mergeCell ref="M9:M10"/>
    <mergeCell ref="F32:F33"/>
    <mergeCell ref="M49:M50"/>
    <mergeCell ref="F35:F36"/>
    <mergeCell ref="D37:E38"/>
    <mergeCell ref="F37:I37"/>
    <mergeCell ref="F38:I38"/>
    <mergeCell ref="D39:I39"/>
    <mergeCell ref="D11:F13"/>
    <mergeCell ref="D18:F18"/>
    <mergeCell ref="D14:F15"/>
    <mergeCell ref="D40:E44"/>
    <mergeCell ref="A59:B59"/>
    <mergeCell ref="C59:C60"/>
    <mergeCell ref="D59:K60"/>
    <mergeCell ref="L59:L60"/>
    <mergeCell ref="M59:M60"/>
    <mergeCell ref="L1:M1"/>
    <mergeCell ref="D51:E56"/>
    <mergeCell ref="F51:H52"/>
    <mergeCell ref="M65:M66"/>
    <mergeCell ref="F66:H66"/>
    <mergeCell ref="D61:E66"/>
    <mergeCell ref="F61:H62"/>
    <mergeCell ref="K61:K66"/>
    <mergeCell ref="F63:H64"/>
    <mergeCell ref="F65:H65"/>
    <mergeCell ref="K51:K56"/>
    <mergeCell ref="F53:H54"/>
    <mergeCell ref="F55:H55"/>
    <mergeCell ref="M55:M56"/>
    <mergeCell ref="F56:H56"/>
    <mergeCell ref="L49:L50"/>
  </mergeCells>
  <phoneticPr fontId="2"/>
  <pageMargins left="0" right="0" top="0.59055118110236227" bottom="0" header="0" footer="0"/>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view="pageBreakPreview" zoomScale="80" zoomScaleNormal="100" zoomScaleSheetLayoutView="80" workbookViewId="0">
      <selection activeCell="I69" sqref="I69"/>
    </sheetView>
  </sheetViews>
  <sheetFormatPr defaultRowHeight="15" customHeight="1"/>
  <cols>
    <col min="1" max="1" width="3.625" style="1" customWidth="1"/>
    <col min="2" max="2" width="4.625" style="1" customWidth="1"/>
    <col min="3" max="3" width="40.625" style="1" customWidth="1"/>
    <col min="4" max="4" width="8.625" style="1" customWidth="1"/>
    <col min="5" max="5" width="10.625" style="1" customWidth="1"/>
    <col min="6" max="6" width="15.625" style="1" customWidth="1"/>
    <col min="7" max="7" width="10.625" style="1" customWidth="1"/>
    <col min="8" max="8" width="13.625" style="1" customWidth="1"/>
    <col min="9" max="9" width="10.625" style="1" customWidth="1"/>
    <col min="10" max="10" width="6.625" style="1" customWidth="1"/>
    <col min="11" max="11" width="7.625" style="1" customWidth="1"/>
    <col min="12" max="12" width="6.625" style="1" customWidth="1"/>
    <col min="13" max="13" width="8.625" style="1" customWidth="1"/>
    <col min="14" max="16384" width="9" style="1"/>
  </cols>
  <sheetData>
    <row r="1" spans="1:13" ht="15" customHeight="1">
      <c r="L1" s="322" t="s">
        <v>437</v>
      </c>
      <c r="M1" s="322"/>
    </row>
    <row r="2" spans="1:13" ht="15" customHeight="1">
      <c r="A2" s="1" t="s">
        <v>446</v>
      </c>
      <c r="D2" s="167"/>
      <c r="E2" s="167"/>
      <c r="F2" s="167"/>
      <c r="G2" s="167"/>
      <c r="H2" s="167"/>
      <c r="I2" s="167"/>
      <c r="J2" s="167"/>
      <c r="K2" s="167"/>
      <c r="L2" s="322" t="s">
        <v>420</v>
      </c>
      <c r="M2" s="322"/>
    </row>
    <row r="3" spans="1:13" ht="15" customHeight="1">
      <c r="A3" s="11" t="s">
        <v>28</v>
      </c>
      <c r="D3" s="167"/>
      <c r="E3" s="167"/>
      <c r="F3" s="167"/>
      <c r="G3" s="167"/>
      <c r="H3" s="167"/>
      <c r="I3" s="167"/>
      <c r="J3" s="167"/>
      <c r="K3" s="167"/>
      <c r="L3" s="325"/>
      <c r="M3" s="325"/>
    </row>
    <row r="4" spans="1:13" ht="15" customHeight="1">
      <c r="A4" s="266" t="s">
        <v>0</v>
      </c>
      <c r="B4" s="266"/>
      <c r="C4" s="176" t="s">
        <v>3</v>
      </c>
      <c r="D4" s="267" t="s">
        <v>4</v>
      </c>
      <c r="E4" s="267"/>
      <c r="F4" s="267"/>
      <c r="G4" s="267"/>
      <c r="H4" s="267"/>
      <c r="I4" s="267"/>
      <c r="J4" s="267"/>
      <c r="K4" s="267"/>
      <c r="L4" s="268" t="s">
        <v>16</v>
      </c>
      <c r="M4" s="268" t="s">
        <v>17</v>
      </c>
    </row>
    <row r="5" spans="1:13" ht="15" customHeight="1">
      <c r="A5" s="3" t="s">
        <v>1</v>
      </c>
      <c r="B5" s="3" t="s">
        <v>2</v>
      </c>
      <c r="C5" s="176"/>
      <c r="D5" s="267"/>
      <c r="E5" s="267"/>
      <c r="F5" s="267"/>
      <c r="G5" s="267"/>
      <c r="H5" s="267"/>
      <c r="I5" s="267"/>
      <c r="J5" s="267"/>
      <c r="K5" s="267"/>
      <c r="L5" s="267"/>
      <c r="M5" s="267"/>
    </row>
    <row r="6" spans="1:13" ht="15" customHeight="1">
      <c r="A6" s="3" t="s">
        <v>5</v>
      </c>
      <c r="B6" s="3">
        <v>1001</v>
      </c>
      <c r="C6" s="4" t="s">
        <v>7</v>
      </c>
      <c r="D6" s="269" t="s">
        <v>18</v>
      </c>
      <c r="E6" s="271"/>
      <c r="F6" s="275" t="s">
        <v>13</v>
      </c>
      <c r="G6" s="276"/>
      <c r="H6" s="276"/>
      <c r="I6" s="277"/>
      <c r="J6" s="152">
        <v>1337</v>
      </c>
      <c r="K6" s="146" t="s">
        <v>15</v>
      </c>
      <c r="L6" s="133">
        <f>J6</f>
        <v>1337</v>
      </c>
      <c r="M6" s="168" t="s">
        <v>25</v>
      </c>
    </row>
    <row r="7" spans="1:13" ht="15" customHeight="1">
      <c r="A7" s="3" t="s">
        <v>5</v>
      </c>
      <c r="B7" s="3">
        <v>1002</v>
      </c>
      <c r="C7" s="4" t="s">
        <v>10</v>
      </c>
      <c r="D7" s="270"/>
      <c r="E7" s="272"/>
      <c r="F7" s="278"/>
      <c r="G7" s="279"/>
      <c r="H7" s="279"/>
      <c r="I7" s="280"/>
      <c r="J7" s="153">
        <v>44</v>
      </c>
      <c r="K7" s="146" t="s">
        <v>15</v>
      </c>
      <c r="L7" s="133">
        <f t="shared" ref="L7:L16" si="0">J7</f>
        <v>44</v>
      </c>
      <c r="M7" s="168" t="s">
        <v>26</v>
      </c>
    </row>
    <row r="8" spans="1:13" ht="15" customHeight="1">
      <c r="A8" s="3" t="s">
        <v>5</v>
      </c>
      <c r="B8" s="3">
        <v>1003</v>
      </c>
      <c r="C8" s="4" t="s">
        <v>8</v>
      </c>
      <c r="D8" s="270"/>
      <c r="E8" s="272"/>
      <c r="F8" s="275" t="s">
        <v>334</v>
      </c>
      <c r="G8" s="276"/>
      <c r="H8" s="276"/>
      <c r="I8" s="277"/>
      <c r="J8" s="153">
        <v>2742</v>
      </c>
      <c r="K8" s="146" t="s">
        <v>15</v>
      </c>
      <c r="L8" s="133">
        <f t="shared" si="0"/>
        <v>2742</v>
      </c>
      <c r="M8" s="168" t="s">
        <v>25</v>
      </c>
    </row>
    <row r="9" spans="1:13" ht="15" customHeight="1">
      <c r="A9" s="3" t="s">
        <v>5</v>
      </c>
      <c r="B9" s="3">
        <v>1004</v>
      </c>
      <c r="C9" s="4" t="s">
        <v>9</v>
      </c>
      <c r="D9" s="270"/>
      <c r="E9" s="272"/>
      <c r="F9" s="278"/>
      <c r="G9" s="279"/>
      <c r="H9" s="279"/>
      <c r="I9" s="280"/>
      <c r="J9" s="153">
        <v>90</v>
      </c>
      <c r="K9" s="146" t="s">
        <v>15</v>
      </c>
      <c r="L9" s="133">
        <f t="shared" si="0"/>
        <v>90</v>
      </c>
      <c r="M9" s="168" t="s">
        <v>26</v>
      </c>
    </row>
    <row r="10" spans="1:13" ht="15" customHeight="1">
      <c r="A10" s="3" t="s">
        <v>5</v>
      </c>
      <c r="B10" s="3">
        <v>1005</v>
      </c>
      <c r="C10" s="4" t="s">
        <v>11</v>
      </c>
      <c r="D10" s="270"/>
      <c r="E10" s="272"/>
      <c r="F10" s="257" t="s">
        <v>71</v>
      </c>
      <c r="G10" s="258"/>
      <c r="H10" s="258"/>
      <c r="I10" s="259"/>
      <c r="J10" s="153">
        <v>307</v>
      </c>
      <c r="K10" s="146" t="s">
        <v>15</v>
      </c>
      <c r="L10" s="133">
        <f t="shared" si="0"/>
        <v>307</v>
      </c>
      <c r="M10" s="320" t="s">
        <v>27</v>
      </c>
    </row>
    <row r="11" spans="1:13" ht="15" customHeight="1">
      <c r="A11" s="3" t="s">
        <v>5</v>
      </c>
      <c r="B11" s="3">
        <v>1006</v>
      </c>
      <c r="C11" s="4" t="s">
        <v>12</v>
      </c>
      <c r="D11" s="273"/>
      <c r="E11" s="274"/>
      <c r="F11" s="257" t="s">
        <v>335</v>
      </c>
      <c r="G11" s="258"/>
      <c r="H11" s="258"/>
      <c r="I11" s="259"/>
      <c r="J11" s="153">
        <v>316</v>
      </c>
      <c r="K11" s="146" t="s">
        <v>15</v>
      </c>
      <c r="L11" s="133">
        <f t="shared" si="0"/>
        <v>316</v>
      </c>
      <c r="M11" s="321"/>
    </row>
    <row r="12" spans="1:13" ht="15" hidden="1" customHeight="1">
      <c r="A12" s="3" t="s">
        <v>5</v>
      </c>
      <c r="B12" s="3">
        <v>1010</v>
      </c>
      <c r="C12" s="4" t="s">
        <v>19</v>
      </c>
      <c r="D12" s="253" t="s">
        <v>22</v>
      </c>
      <c r="E12" s="253"/>
      <c r="F12" s="253"/>
      <c r="G12" s="169"/>
      <c r="H12" s="144"/>
      <c r="I12" s="144" t="s">
        <v>23</v>
      </c>
      <c r="J12" s="145">
        <v>0.05</v>
      </c>
      <c r="K12" s="146" t="s">
        <v>24</v>
      </c>
      <c r="L12" s="133">
        <f t="shared" si="0"/>
        <v>0.05</v>
      </c>
      <c r="M12" s="168" t="s">
        <v>25</v>
      </c>
    </row>
    <row r="13" spans="1:13" ht="15" hidden="1" customHeight="1">
      <c r="A13" s="3" t="s">
        <v>5</v>
      </c>
      <c r="B13" s="3">
        <v>1011</v>
      </c>
      <c r="C13" s="4" t="s">
        <v>20</v>
      </c>
      <c r="D13" s="253"/>
      <c r="E13" s="253"/>
      <c r="F13" s="253"/>
      <c r="G13" s="169"/>
      <c r="H13" s="144"/>
      <c r="I13" s="144" t="s">
        <v>23</v>
      </c>
      <c r="J13" s="145">
        <v>0.05</v>
      </c>
      <c r="K13" s="146" t="s">
        <v>24</v>
      </c>
      <c r="L13" s="133">
        <f t="shared" si="0"/>
        <v>0.05</v>
      </c>
      <c r="M13" s="168" t="s">
        <v>26</v>
      </c>
    </row>
    <row r="14" spans="1:13" ht="15" hidden="1" customHeight="1">
      <c r="A14" s="3" t="s">
        <v>5</v>
      </c>
      <c r="B14" s="3">
        <v>1012</v>
      </c>
      <c r="C14" s="4" t="s">
        <v>21</v>
      </c>
      <c r="D14" s="253"/>
      <c r="E14" s="253"/>
      <c r="F14" s="253"/>
      <c r="G14" s="169"/>
      <c r="H14" s="144"/>
      <c r="I14" s="144" t="s">
        <v>23</v>
      </c>
      <c r="J14" s="145">
        <v>0.05</v>
      </c>
      <c r="K14" s="146" t="s">
        <v>24</v>
      </c>
      <c r="L14" s="133">
        <f t="shared" si="0"/>
        <v>0.05</v>
      </c>
      <c r="M14" s="168" t="s">
        <v>27</v>
      </c>
    </row>
    <row r="15" spans="1:13" ht="15" customHeight="1">
      <c r="A15" s="3" t="s">
        <v>5</v>
      </c>
      <c r="B15" s="3">
        <v>1020</v>
      </c>
      <c r="C15" s="4" t="s">
        <v>29</v>
      </c>
      <c r="D15" s="323" t="s">
        <v>31</v>
      </c>
      <c r="E15" s="323"/>
      <c r="F15" s="323"/>
      <c r="G15" s="317" t="s">
        <v>448</v>
      </c>
      <c r="H15" s="318"/>
      <c r="I15" s="319"/>
      <c r="J15" s="153">
        <v>1036</v>
      </c>
      <c r="K15" s="173" t="s">
        <v>15</v>
      </c>
      <c r="L15" s="133">
        <f t="shared" si="0"/>
        <v>1036</v>
      </c>
      <c r="M15" s="324" t="s">
        <v>25</v>
      </c>
    </row>
    <row r="16" spans="1:13" ht="15" customHeight="1">
      <c r="A16" s="3" t="s">
        <v>5</v>
      </c>
      <c r="B16" s="3">
        <v>1021</v>
      </c>
      <c r="C16" s="4" t="s">
        <v>30</v>
      </c>
      <c r="D16" s="323"/>
      <c r="E16" s="323"/>
      <c r="F16" s="323"/>
      <c r="G16" s="317" t="s">
        <v>449</v>
      </c>
      <c r="H16" s="318"/>
      <c r="I16" s="319"/>
      <c r="J16" s="153">
        <v>2140</v>
      </c>
      <c r="K16" s="173" t="s">
        <v>15</v>
      </c>
      <c r="L16" s="133">
        <f t="shared" si="0"/>
        <v>2140</v>
      </c>
      <c r="M16" s="324"/>
    </row>
    <row r="17" spans="1:13" ht="15" customHeight="1">
      <c r="A17" s="1" t="s">
        <v>52</v>
      </c>
      <c r="D17" s="167"/>
      <c r="E17" s="167"/>
      <c r="F17" s="167"/>
      <c r="G17" s="167"/>
      <c r="H17" s="167"/>
      <c r="I17" s="167"/>
      <c r="J17" s="167"/>
      <c r="K17" s="167"/>
      <c r="L17" s="167"/>
      <c r="M17" s="167"/>
    </row>
    <row r="18" spans="1:13" ht="15" customHeight="1">
      <c r="A18" s="266" t="s">
        <v>0</v>
      </c>
      <c r="B18" s="266"/>
      <c r="C18" s="176" t="s">
        <v>3</v>
      </c>
      <c r="D18" s="267" t="s">
        <v>4</v>
      </c>
      <c r="E18" s="267"/>
      <c r="F18" s="267"/>
      <c r="G18" s="267"/>
      <c r="H18" s="267"/>
      <c r="I18" s="267"/>
      <c r="J18" s="267"/>
      <c r="K18" s="267"/>
      <c r="L18" s="268" t="s">
        <v>16</v>
      </c>
      <c r="M18" s="268" t="s">
        <v>17</v>
      </c>
    </row>
    <row r="19" spans="1:13" ht="15" customHeight="1">
      <c r="A19" s="3" t="s">
        <v>1</v>
      </c>
      <c r="B19" s="3" t="s">
        <v>2</v>
      </c>
      <c r="C19" s="176"/>
      <c r="D19" s="267"/>
      <c r="E19" s="267"/>
      <c r="F19" s="267"/>
      <c r="G19" s="267"/>
      <c r="H19" s="267"/>
      <c r="I19" s="267"/>
      <c r="J19" s="267"/>
      <c r="K19" s="267"/>
      <c r="L19" s="267"/>
      <c r="M19" s="267"/>
    </row>
    <row r="20" spans="1:13" ht="15" customHeight="1">
      <c r="A20" s="3" t="s">
        <v>5</v>
      </c>
      <c r="B20" s="3">
        <v>1022</v>
      </c>
      <c r="C20" s="4" t="s">
        <v>82</v>
      </c>
      <c r="D20" s="269" t="s">
        <v>18</v>
      </c>
      <c r="E20" s="271"/>
      <c r="F20" s="275" t="s">
        <v>13</v>
      </c>
      <c r="G20" s="276"/>
      <c r="H20" s="277"/>
      <c r="I20" s="152">
        <v>1337</v>
      </c>
      <c r="J20" s="146" t="s">
        <v>15</v>
      </c>
      <c r="K20" s="281" t="s">
        <v>81</v>
      </c>
      <c r="L20" s="133">
        <f>ROUND(I20*0.7,0)</f>
        <v>936</v>
      </c>
      <c r="M20" s="168" t="s">
        <v>25</v>
      </c>
    </row>
    <row r="21" spans="1:13" ht="15" customHeight="1">
      <c r="A21" s="3" t="s">
        <v>5</v>
      </c>
      <c r="B21" s="3">
        <v>1023</v>
      </c>
      <c r="C21" s="4" t="s">
        <v>83</v>
      </c>
      <c r="D21" s="270"/>
      <c r="E21" s="272"/>
      <c r="F21" s="278"/>
      <c r="G21" s="279"/>
      <c r="H21" s="280"/>
      <c r="I21" s="153">
        <v>44</v>
      </c>
      <c r="J21" s="146" t="s">
        <v>15</v>
      </c>
      <c r="K21" s="282"/>
      <c r="L21" s="133">
        <f t="shared" ref="L21:L25" si="1">ROUND(I21*0.7,0)</f>
        <v>31</v>
      </c>
      <c r="M21" s="168" t="s">
        <v>26</v>
      </c>
    </row>
    <row r="22" spans="1:13" ht="15" customHeight="1">
      <c r="A22" s="3" t="s">
        <v>5</v>
      </c>
      <c r="B22" s="3">
        <v>1024</v>
      </c>
      <c r="C22" s="4" t="s">
        <v>84</v>
      </c>
      <c r="D22" s="270"/>
      <c r="E22" s="272"/>
      <c r="F22" s="275" t="s">
        <v>334</v>
      </c>
      <c r="G22" s="276"/>
      <c r="H22" s="277"/>
      <c r="I22" s="153">
        <v>2742</v>
      </c>
      <c r="J22" s="146" t="s">
        <v>15</v>
      </c>
      <c r="K22" s="282"/>
      <c r="L22" s="133">
        <f t="shared" si="1"/>
        <v>1919</v>
      </c>
      <c r="M22" s="168" t="s">
        <v>25</v>
      </c>
    </row>
    <row r="23" spans="1:13" ht="15" customHeight="1">
      <c r="A23" s="3" t="s">
        <v>5</v>
      </c>
      <c r="B23" s="3">
        <v>1025</v>
      </c>
      <c r="C23" s="4" t="s">
        <v>85</v>
      </c>
      <c r="D23" s="270"/>
      <c r="E23" s="272"/>
      <c r="F23" s="278"/>
      <c r="G23" s="279"/>
      <c r="H23" s="280"/>
      <c r="I23" s="153">
        <v>90</v>
      </c>
      <c r="J23" s="146" t="s">
        <v>15</v>
      </c>
      <c r="K23" s="282"/>
      <c r="L23" s="133">
        <f t="shared" si="1"/>
        <v>63</v>
      </c>
      <c r="M23" s="168" t="s">
        <v>26</v>
      </c>
    </row>
    <row r="24" spans="1:13" ht="15" customHeight="1">
      <c r="A24" s="3" t="s">
        <v>5</v>
      </c>
      <c r="B24" s="3">
        <v>1026</v>
      </c>
      <c r="C24" s="4" t="s">
        <v>86</v>
      </c>
      <c r="D24" s="270"/>
      <c r="E24" s="272"/>
      <c r="F24" s="257" t="s">
        <v>13</v>
      </c>
      <c r="G24" s="258"/>
      <c r="H24" s="259"/>
      <c r="I24" s="153">
        <v>307</v>
      </c>
      <c r="J24" s="146" t="s">
        <v>15</v>
      </c>
      <c r="K24" s="282"/>
      <c r="L24" s="133">
        <f t="shared" si="1"/>
        <v>215</v>
      </c>
      <c r="M24" s="320" t="s">
        <v>27</v>
      </c>
    </row>
    <row r="25" spans="1:13" ht="15" customHeight="1">
      <c r="A25" s="3" t="s">
        <v>5</v>
      </c>
      <c r="B25" s="3">
        <v>1027</v>
      </c>
      <c r="C25" s="4" t="s">
        <v>87</v>
      </c>
      <c r="D25" s="273"/>
      <c r="E25" s="274"/>
      <c r="F25" s="257" t="s">
        <v>334</v>
      </c>
      <c r="G25" s="258"/>
      <c r="H25" s="259"/>
      <c r="I25" s="153">
        <v>316</v>
      </c>
      <c r="J25" s="146" t="s">
        <v>15</v>
      </c>
      <c r="K25" s="283"/>
      <c r="L25" s="133">
        <f t="shared" si="1"/>
        <v>221</v>
      </c>
      <c r="M25" s="321"/>
    </row>
    <row r="26" spans="1:13" ht="15" customHeight="1">
      <c r="D26" s="167"/>
      <c r="E26" s="167"/>
      <c r="F26" s="167"/>
      <c r="G26" s="167"/>
      <c r="H26" s="167"/>
      <c r="I26" s="167"/>
      <c r="J26" s="167"/>
      <c r="K26" s="167"/>
      <c r="L26" s="167"/>
      <c r="M26" s="167"/>
    </row>
    <row r="27" spans="1:13" ht="15" customHeight="1">
      <c r="A27" s="11" t="s">
        <v>88</v>
      </c>
      <c r="D27" s="167"/>
      <c r="E27" s="167"/>
      <c r="F27" s="167"/>
      <c r="G27" s="167"/>
      <c r="H27" s="167"/>
      <c r="I27" s="167"/>
      <c r="J27" s="167"/>
      <c r="K27" s="167"/>
      <c r="L27" s="167"/>
      <c r="M27" s="167"/>
    </row>
    <row r="28" spans="1:13" ht="15" customHeight="1">
      <c r="A28" s="266" t="s">
        <v>0</v>
      </c>
      <c r="B28" s="266"/>
      <c r="C28" s="176" t="s">
        <v>3</v>
      </c>
      <c r="D28" s="267" t="s">
        <v>4</v>
      </c>
      <c r="E28" s="267"/>
      <c r="F28" s="267"/>
      <c r="G28" s="267"/>
      <c r="H28" s="267"/>
      <c r="I28" s="267"/>
      <c r="J28" s="267"/>
      <c r="K28" s="267"/>
      <c r="L28" s="268" t="s">
        <v>16</v>
      </c>
      <c r="M28" s="268" t="s">
        <v>17</v>
      </c>
    </row>
    <row r="29" spans="1:13" ht="15" customHeight="1">
      <c r="A29" s="3" t="s">
        <v>1</v>
      </c>
      <c r="B29" s="3" t="s">
        <v>2</v>
      </c>
      <c r="C29" s="176"/>
      <c r="D29" s="267"/>
      <c r="E29" s="267"/>
      <c r="F29" s="267"/>
      <c r="G29" s="267"/>
      <c r="H29" s="267"/>
      <c r="I29" s="267"/>
      <c r="J29" s="267"/>
      <c r="K29" s="267"/>
      <c r="L29" s="267"/>
      <c r="M29" s="267"/>
    </row>
    <row r="30" spans="1:13" ht="15" customHeight="1">
      <c r="A30" s="3" t="s">
        <v>5</v>
      </c>
      <c r="B30" s="3">
        <v>1050</v>
      </c>
      <c r="C30" s="4" t="s">
        <v>89</v>
      </c>
      <c r="D30" s="269" t="s">
        <v>326</v>
      </c>
      <c r="E30" s="271"/>
      <c r="F30" s="275" t="s">
        <v>13</v>
      </c>
      <c r="G30" s="276"/>
      <c r="H30" s="276"/>
      <c r="I30" s="277"/>
      <c r="J30" s="152">
        <v>1337</v>
      </c>
      <c r="K30" s="146" t="s">
        <v>15</v>
      </c>
      <c r="L30" s="133">
        <f>J30</f>
        <v>1337</v>
      </c>
      <c r="M30" s="168" t="s">
        <v>25</v>
      </c>
    </row>
    <row r="31" spans="1:13" ht="15" customHeight="1">
      <c r="A31" s="3" t="s">
        <v>5</v>
      </c>
      <c r="B31" s="3">
        <v>1051</v>
      </c>
      <c r="C31" s="4" t="s">
        <v>90</v>
      </c>
      <c r="D31" s="270"/>
      <c r="E31" s="272"/>
      <c r="F31" s="278"/>
      <c r="G31" s="279"/>
      <c r="H31" s="279"/>
      <c r="I31" s="280"/>
      <c r="J31" s="153">
        <v>44</v>
      </c>
      <c r="K31" s="146" t="s">
        <v>15</v>
      </c>
      <c r="L31" s="133">
        <f t="shared" ref="L31:L35" si="2">J31</f>
        <v>44</v>
      </c>
      <c r="M31" s="168" t="s">
        <v>26</v>
      </c>
    </row>
    <row r="32" spans="1:13" ht="15" customHeight="1">
      <c r="A32" s="3" t="s">
        <v>5</v>
      </c>
      <c r="B32" s="3">
        <v>1052</v>
      </c>
      <c r="C32" s="4" t="s">
        <v>91</v>
      </c>
      <c r="D32" s="270"/>
      <c r="E32" s="272"/>
      <c r="F32" s="275" t="s">
        <v>334</v>
      </c>
      <c r="G32" s="276"/>
      <c r="H32" s="276"/>
      <c r="I32" s="277"/>
      <c r="J32" s="153">
        <v>2742</v>
      </c>
      <c r="K32" s="146" t="s">
        <v>15</v>
      </c>
      <c r="L32" s="133">
        <f t="shared" si="2"/>
        <v>2742</v>
      </c>
      <c r="M32" s="168" t="s">
        <v>25</v>
      </c>
    </row>
    <row r="33" spans="1:13" ht="15" customHeight="1">
      <c r="A33" s="3" t="s">
        <v>5</v>
      </c>
      <c r="B33" s="3">
        <v>1053</v>
      </c>
      <c r="C33" s="4" t="s">
        <v>92</v>
      </c>
      <c r="D33" s="270"/>
      <c r="E33" s="272"/>
      <c r="F33" s="278"/>
      <c r="G33" s="279"/>
      <c r="H33" s="279"/>
      <c r="I33" s="280"/>
      <c r="J33" s="153">
        <v>90</v>
      </c>
      <c r="K33" s="146" t="s">
        <v>15</v>
      </c>
      <c r="L33" s="133">
        <f t="shared" si="2"/>
        <v>90</v>
      </c>
      <c r="M33" s="168" t="s">
        <v>26</v>
      </c>
    </row>
    <row r="34" spans="1:13" ht="15" customHeight="1">
      <c r="A34" s="3" t="s">
        <v>5</v>
      </c>
      <c r="B34" s="3">
        <v>1054</v>
      </c>
      <c r="C34" s="4" t="s">
        <v>93</v>
      </c>
      <c r="D34" s="270"/>
      <c r="E34" s="272"/>
      <c r="F34" s="257" t="s">
        <v>71</v>
      </c>
      <c r="G34" s="258"/>
      <c r="H34" s="258"/>
      <c r="I34" s="259"/>
      <c r="J34" s="153">
        <v>307</v>
      </c>
      <c r="K34" s="146" t="s">
        <v>15</v>
      </c>
      <c r="L34" s="133">
        <f t="shared" si="2"/>
        <v>307</v>
      </c>
      <c r="M34" s="320" t="s">
        <v>27</v>
      </c>
    </row>
    <row r="35" spans="1:13" ht="15" customHeight="1">
      <c r="A35" s="3" t="s">
        <v>5</v>
      </c>
      <c r="B35" s="3">
        <v>1055</v>
      </c>
      <c r="C35" s="4" t="s">
        <v>94</v>
      </c>
      <c r="D35" s="273"/>
      <c r="E35" s="274"/>
      <c r="F35" s="257" t="s">
        <v>335</v>
      </c>
      <c r="G35" s="258"/>
      <c r="H35" s="258"/>
      <c r="I35" s="259"/>
      <c r="J35" s="153">
        <v>316</v>
      </c>
      <c r="K35" s="146" t="s">
        <v>15</v>
      </c>
      <c r="L35" s="133">
        <f t="shared" si="2"/>
        <v>316</v>
      </c>
      <c r="M35" s="321"/>
    </row>
    <row r="36" spans="1:13" ht="15" hidden="1" customHeight="1">
      <c r="A36" s="3" t="s">
        <v>5</v>
      </c>
      <c r="B36" s="3">
        <v>1060</v>
      </c>
      <c r="C36" s="4" t="s">
        <v>95</v>
      </c>
      <c r="D36" s="253" t="s">
        <v>22</v>
      </c>
      <c r="E36" s="253"/>
      <c r="F36" s="253"/>
      <c r="G36" s="169"/>
      <c r="H36" s="144"/>
      <c r="I36" s="144" t="s">
        <v>23</v>
      </c>
      <c r="J36" s="145">
        <v>0.05</v>
      </c>
      <c r="K36" s="146" t="s">
        <v>24</v>
      </c>
      <c r="L36" s="168"/>
      <c r="M36" s="168" t="s">
        <v>25</v>
      </c>
    </row>
    <row r="37" spans="1:13" ht="15" hidden="1" customHeight="1">
      <c r="A37" s="3" t="s">
        <v>5</v>
      </c>
      <c r="B37" s="3">
        <v>1061</v>
      </c>
      <c r="C37" s="4" t="s">
        <v>96</v>
      </c>
      <c r="D37" s="253"/>
      <c r="E37" s="253"/>
      <c r="F37" s="253"/>
      <c r="G37" s="169"/>
      <c r="H37" s="144"/>
      <c r="I37" s="144" t="s">
        <v>23</v>
      </c>
      <c r="J37" s="145">
        <v>0.05</v>
      </c>
      <c r="K37" s="146" t="s">
        <v>24</v>
      </c>
      <c r="L37" s="168"/>
      <c r="M37" s="168" t="s">
        <v>26</v>
      </c>
    </row>
    <row r="38" spans="1:13" ht="15" hidden="1" customHeight="1">
      <c r="A38" s="3" t="s">
        <v>5</v>
      </c>
      <c r="B38" s="3">
        <v>1062</v>
      </c>
      <c r="C38" s="4" t="s">
        <v>97</v>
      </c>
      <c r="D38" s="253"/>
      <c r="E38" s="253"/>
      <c r="F38" s="253"/>
      <c r="G38" s="169"/>
      <c r="H38" s="144"/>
      <c r="I38" s="144" t="s">
        <v>23</v>
      </c>
      <c r="J38" s="145">
        <v>0.05</v>
      </c>
      <c r="K38" s="146" t="s">
        <v>24</v>
      </c>
      <c r="L38" s="168"/>
      <c r="M38" s="168" t="s">
        <v>27</v>
      </c>
    </row>
    <row r="39" spans="1:13" ht="15" customHeight="1">
      <c r="A39" s="3" t="s">
        <v>5</v>
      </c>
      <c r="B39" s="3">
        <v>1070</v>
      </c>
      <c r="C39" s="4" t="s">
        <v>98</v>
      </c>
      <c r="D39" s="323" t="s">
        <v>31</v>
      </c>
      <c r="E39" s="323"/>
      <c r="F39" s="323"/>
      <c r="G39" s="317" t="s">
        <v>448</v>
      </c>
      <c r="H39" s="318"/>
      <c r="I39" s="319"/>
      <c r="J39" s="153">
        <v>1036</v>
      </c>
      <c r="K39" s="173" t="s">
        <v>15</v>
      </c>
      <c r="L39" s="133">
        <f t="shared" ref="L39:L40" si="3">J39</f>
        <v>1036</v>
      </c>
      <c r="M39" s="324" t="s">
        <v>25</v>
      </c>
    </row>
    <row r="40" spans="1:13" ht="15" customHeight="1">
      <c r="A40" s="3" t="s">
        <v>5</v>
      </c>
      <c r="B40" s="3">
        <v>1071</v>
      </c>
      <c r="C40" s="4" t="s">
        <v>99</v>
      </c>
      <c r="D40" s="323"/>
      <c r="E40" s="323"/>
      <c r="F40" s="323"/>
      <c r="G40" s="317" t="s">
        <v>449</v>
      </c>
      <c r="H40" s="318"/>
      <c r="I40" s="319"/>
      <c r="J40" s="153">
        <v>2140</v>
      </c>
      <c r="K40" s="173" t="s">
        <v>15</v>
      </c>
      <c r="L40" s="133">
        <f t="shared" si="3"/>
        <v>2140</v>
      </c>
      <c r="M40" s="324"/>
    </row>
    <row r="41" spans="1:13" ht="15" customHeight="1">
      <c r="A41" s="1" t="s">
        <v>52</v>
      </c>
      <c r="D41" s="167"/>
      <c r="E41" s="167"/>
      <c r="F41" s="167"/>
      <c r="G41" s="167"/>
      <c r="H41" s="167"/>
      <c r="I41" s="167"/>
      <c r="J41" s="167"/>
      <c r="K41" s="167"/>
      <c r="L41" s="167"/>
      <c r="M41" s="167"/>
    </row>
    <row r="42" spans="1:13" ht="15" customHeight="1">
      <c r="A42" s="266" t="s">
        <v>0</v>
      </c>
      <c r="B42" s="266"/>
      <c r="C42" s="176" t="s">
        <v>3</v>
      </c>
      <c r="D42" s="267" t="s">
        <v>4</v>
      </c>
      <c r="E42" s="267"/>
      <c r="F42" s="267"/>
      <c r="G42" s="267"/>
      <c r="H42" s="267"/>
      <c r="I42" s="267"/>
      <c r="J42" s="267"/>
      <c r="K42" s="267"/>
      <c r="L42" s="268" t="s">
        <v>16</v>
      </c>
      <c r="M42" s="268" t="s">
        <v>17</v>
      </c>
    </row>
    <row r="43" spans="1:13" ht="15" customHeight="1">
      <c r="A43" s="3" t="s">
        <v>1</v>
      </c>
      <c r="B43" s="3" t="s">
        <v>2</v>
      </c>
      <c r="C43" s="176"/>
      <c r="D43" s="267"/>
      <c r="E43" s="267"/>
      <c r="F43" s="267"/>
      <c r="G43" s="267"/>
      <c r="H43" s="267"/>
      <c r="I43" s="267"/>
      <c r="J43" s="267"/>
      <c r="K43" s="267"/>
      <c r="L43" s="267"/>
      <c r="M43" s="267"/>
    </row>
    <row r="44" spans="1:13" ht="15" customHeight="1">
      <c r="A44" s="3" t="s">
        <v>5</v>
      </c>
      <c r="B44" s="3">
        <v>1072</v>
      </c>
      <c r="C44" s="4" t="s">
        <v>119</v>
      </c>
      <c r="D44" s="269" t="s">
        <v>326</v>
      </c>
      <c r="E44" s="271"/>
      <c r="F44" s="275" t="s">
        <v>13</v>
      </c>
      <c r="G44" s="276"/>
      <c r="H44" s="277"/>
      <c r="I44" s="152">
        <v>1337</v>
      </c>
      <c r="J44" s="146" t="s">
        <v>15</v>
      </c>
      <c r="K44" s="281" t="s">
        <v>81</v>
      </c>
      <c r="L44" s="133">
        <f>ROUND(I44*0.7,0)</f>
        <v>936</v>
      </c>
      <c r="M44" s="168" t="s">
        <v>25</v>
      </c>
    </row>
    <row r="45" spans="1:13" ht="15" customHeight="1">
      <c r="A45" s="3" t="s">
        <v>5</v>
      </c>
      <c r="B45" s="3">
        <v>1073</v>
      </c>
      <c r="C45" s="4" t="s">
        <v>120</v>
      </c>
      <c r="D45" s="270"/>
      <c r="E45" s="272"/>
      <c r="F45" s="278"/>
      <c r="G45" s="279"/>
      <c r="H45" s="280"/>
      <c r="I45" s="153">
        <v>44</v>
      </c>
      <c r="J45" s="146" t="s">
        <v>15</v>
      </c>
      <c r="K45" s="282"/>
      <c r="L45" s="133">
        <f t="shared" ref="L45:L49" si="4">ROUND(I45*0.7,0)</f>
        <v>31</v>
      </c>
      <c r="M45" s="168" t="s">
        <v>26</v>
      </c>
    </row>
    <row r="46" spans="1:13" ht="15" customHeight="1">
      <c r="A46" s="3" t="s">
        <v>5</v>
      </c>
      <c r="B46" s="3">
        <v>1074</v>
      </c>
      <c r="C46" s="4" t="s">
        <v>121</v>
      </c>
      <c r="D46" s="270"/>
      <c r="E46" s="272"/>
      <c r="F46" s="275" t="s">
        <v>334</v>
      </c>
      <c r="G46" s="276"/>
      <c r="H46" s="277"/>
      <c r="I46" s="153">
        <v>2742</v>
      </c>
      <c r="J46" s="146" t="s">
        <v>15</v>
      </c>
      <c r="K46" s="282"/>
      <c r="L46" s="133">
        <f t="shared" si="4"/>
        <v>1919</v>
      </c>
      <c r="M46" s="168" t="s">
        <v>25</v>
      </c>
    </row>
    <row r="47" spans="1:13" ht="15" customHeight="1">
      <c r="A47" s="3" t="s">
        <v>5</v>
      </c>
      <c r="B47" s="3">
        <v>1075</v>
      </c>
      <c r="C47" s="4" t="s">
        <v>122</v>
      </c>
      <c r="D47" s="270"/>
      <c r="E47" s="272"/>
      <c r="F47" s="278"/>
      <c r="G47" s="279"/>
      <c r="H47" s="280"/>
      <c r="I47" s="153">
        <v>90</v>
      </c>
      <c r="J47" s="146" t="s">
        <v>15</v>
      </c>
      <c r="K47" s="282"/>
      <c r="L47" s="133">
        <f t="shared" si="4"/>
        <v>63</v>
      </c>
      <c r="M47" s="168" t="s">
        <v>26</v>
      </c>
    </row>
    <row r="48" spans="1:13" ht="15" customHeight="1">
      <c r="A48" s="3" t="s">
        <v>5</v>
      </c>
      <c r="B48" s="3">
        <v>1076</v>
      </c>
      <c r="C48" s="4" t="s">
        <v>123</v>
      </c>
      <c r="D48" s="270"/>
      <c r="E48" s="272"/>
      <c r="F48" s="257" t="s">
        <v>13</v>
      </c>
      <c r="G48" s="258"/>
      <c r="H48" s="259"/>
      <c r="I48" s="153">
        <v>307</v>
      </c>
      <c r="J48" s="146" t="s">
        <v>15</v>
      </c>
      <c r="K48" s="282"/>
      <c r="L48" s="133">
        <f t="shared" si="4"/>
        <v>215</v>
      </c>
      <c r="M48" s="320" t="s">
        <v>27</v>
      </c>
    </row>
    <row r="49" spans="1:13" ht="15" customHeight="1">
      <c r="A49" s="3" t="s">
        <v>5</v>
      </c>
      <c r="B49" s="3">
        <v>1077</v>
      </c>
      <c r="C49" s="4" t="s">
        <v>124</v>
      </c>
      <c r="D49" s="273"/>
      <c r="E49" s="274"/>
      <c r="F49" s="257" t="s">
        <v>334</v>
      </c>
      <c r="G49" s="258"/>
      <c r="H49" s="259"/>
      <c r="I49" s="153">
        <v>316</v>
      </c>
      <c r="J49" s="146" t="s">
        <v>15</v>
      </c>
      <c r="K49" s="283"/>
      <c r="L49" s="133">
        <f t="shared" si="4"/>
        <v>221</v>
      </c>
      <c r="M49" s="321"/>
    </row>
    <row r="50" spans="1:13" ht="15" customHeight="1">
      <c r="D50" s="167"/>
      <c r="E50" s="167"/>
      <c r="F50" s="167"/>
      <c r="G50" s="167"/>
      <c r="H50" s="167"/>
      <c r="I50" s="167"/>
      <c r="J50" s="167"/>
      <c r="K50" s="167"/>
      <c r="L50" s="167"/>
      <c r="M50" s="167"/>
    </row>
    <row r="51" spans="1:13" ht="15" customHeight="1">
      <c r="A51" s="11" t="s">
        <v>258</v>
      </c>
      <c r="D51" s="167"/>
      <c r="E51" s="167"/>
      <c r="F51" s="167"/>
      <c r="G51" s="167"/>
      <c r="H51" s="167"/>
      <c r="I51" s="167"/>
      <c r="J51" s="167"/>
      <c r="K51" s="167"/>
      <c r="L51" s="167"/>
      <c r="M51" s="167"/>
    </row>
    <row r="52" spans="1:13" ht="15" customHeight="1">
      <c r="A52" s="266" t="s">
        <v>0</v>
      </c>
      <c r="B52" s="266"/>
      <c r="C52" s="176" t="s">
        <v>3</v>
      </c>
      <c r="D52" s="267" t="s">
        <v>4</v>
      </c>
      <c r="E52" s="267"/>
      <c r="F52" s="267"/>
      <c r="G52" s="267"/>
      <c r="H52" s="267"/>
      <c r="I52" s="267"/>
      <c r="J52" s="267"/>
      <c r="K52" s="267"/>
      <c r="L52" s="268" t="s">
        <v>16</v>
      </c>
      <c r="M52" s="268" t="s">
        <v>17</v>
      </c>
    </row>
    <row r="53" spans="1:13" ht="15" customHeight="1">
      <c r="A53" s="3" t="s">
        <v>1</v>
      </c>
      <c r="B53" s="3" t="s">
        <v>2</v>
      </c>
      <c r="C53" s="176"/>
      <c r="D53" s="267"/>
      <c r="E53" s="267"/>
      <c r="F53" s="267"/>
      <c r="G53" s="267"/>
      <c r="H53" s="267"/>
      <c r="I53" s="267"/>
      <c r="J53" s="267"/>
      <c r="K53" s="267"/>
      <c r="L53" s="267"/>
      <c r="M53" s="267"/>
    </row>
    <row r="54" spans="1:13" ht="15" customHeight="1">
      <c r="A54" s="3" t="s">
        <v>5</v>
      </c>
      <c r="B54" s="3">
        <v>1100</v>
      </c>
      <c r="C54" s="4" t="s">
        <v>314</v>
      </c>
      <c r="D54" s="269" t="s">
        <v>325</v>
      </c>
      <c r="E54" s="271"/>
      <c r="F54" s="275" t="s">
        <v>13</v>
      </c>
      <c r="G54" s="276"/>
      <c r="H54" s="276"/>
      <c r="I54" s="277"/>
      <c r="J54" s="152">
        <v>1337</v>
      </c>
      <c r="K54" s="146" t="s">
        <v>15</v>
      </c>
      <c r="L54" s="133">
        <f>J54</f>
        <v>1337</v>
      </c>
      <c r="M54" s="168" t="s">
        <v>25</v>
      </c>
    </row>
    <row r="55" spans="1:13" ht="15" customHeight="1">
      <c r="A55" s="3" t="s">
        <v>5</v>
      </c>
      <c r="B55" s="3">
        <v>1101</v>
      </c>
      <c r="C55" s="4" t="s">
        <v>315</v>
      </c>
      <c r="D55" s="270"/>
      <c r="E55" s="272"/>
      <c r="F55" s="278"/>
      <c r="G55" s="279"/>
      <c r="H55" s="279"/>
      <c r="I55" s="280"/>
      <c r="J55" s="153">
        <v>44</v>
      </c>
      <c r="K55" s="146" t="s">
        <v>15</v>
      </c>
      <c r="L55" s="133">
        <f t="shared" ref="L55:L59" si="5">J55</f>
        <v>44</v>
      </c>
      <c r="M55" s="168" t="s">
        <v>26</v>
      </c>
    </row>
    <row r="56" spans="1:13" ht="15" customHeight="1">
      <c r="A56" s="3" t="s">
        <v>5</v>
      </c>
      <c r="B56" s="3">
        <v>1102</v>
      </c>
      <c r="C56" s="4" t="s">
        <v>316</v>
      </c>
      <c r="D56" s="270"/>
      <c r="E56" s="272"/>
      <c r="F56" s="275" t="s">
        <v>334</v>
      </c>
      <c r="G56" s="276"/>
      <c r="H56" s="276"/>
      <c r="I56" s="277"/>
      <c r="J56" s="153">
        <v>2742</v>
      </c>
      <c r="K56" s="146" t="s">
        <v>15</v>
      </c>
      <c r="L56" s="133">
        <f t="shared" si="5"/>
        <v>2742</v>
      </c>
      <c r="M56" s="168" t="s">
        <v>25</v>
      </c>
    </row>
    <row r="57" spans="1:13" ht="15" customHeight="1">
      <c r="A57" s="3" t="s">
        <v>5</v>
      </c>
      <c r="B57" s="3">
        <v>1103</v>
      </c>
      <c r="C57" s="4" t="s">
        <v>317</v>
      </c>
      <c r="D57" s="270"/>
      <c r="E57" s="272"/>
      <c r="F57" s="278"/>
      <c r="G57" s="279"/>
      <c r="H57" s="279"/>
      <c r="I57" s="280"/>
      <c r="J57" s="153">
        <v>90</v>
      </c>
      <c r="K57" s="146" t="s">
        <v>15</v>
      </c>
      <c r="L57" s="133">
        <f t="shared" si="5"/>
        <v>90</v>
      </c>
      <c r="M57" s="168" t="s">
        <v>26</v>
      </c>
    </row>
    <row r="58" spans="1:13" ht="15" customHeight="1">
      <c r="A58" s="3" t="s">
        <v>5</v>
      </c>
      <c r="B58" s="3">
        <v>1104</v>
      </c>
      <c r="C58" s="4" t="s">
        <v>318</v>
      </c>
      <c r="D58" s="270"/>
      <c r="E58" s="272"/>
      <c r="F58" s="257" t="s">
        <v>71</v>
      </c>
      <c r="G58" s="258"/>
      <c r="H58" s="258"/>
      <c r="I58" s="259"/>
      <c r="J58" s="153">
        <v>307</v>
      </c>
      <c r="K58" s="146" t="s">
        <v>15</v>
      </c>
      <c r="L58" s="133">
        <f t="shared" si="5"/>
        <v>307</v>
      </c>
      <c r="M58" s="320" t="s">
        <v>27</v>
      </c>
    </row>
    <row r="59" spans="1:13" ht="15" customHeight="1">
      <c r="A59" s="3" t="s">
        <v>5</v>
      </c>
      <c r="B59" s="3">
        <v>1105</v>
      </c>
      <c r="C59" s="4" t="s">
        <v>319</v>
      </c>
      <c r="D59" s="273"/>
      <c r="E59" s="274"/>
      <c r="F59" s="257" t="s">
        <v>335</v>
      </c>
      <c r="G59" s="258"/>
      <c r="H59" s="258"/>
      <c r="I59" s="259"/>
      <c r="J59" s="153">
        <v>316</v>
      </c>
      <c r="K59" s="146" t="s">
        <v>15</v>
      </c>
      <c r="L59" s="133">
        <f t="shared" si="5"/>
        <v>316</v>
      </c>
      <c r="M59" s="321"/>
    </row>
    <row r="60" spans="1:13" ht="15" hidden="1" customHeight="1">
      <c r="A60" s="3" t="s">
        <v>5</v>
      </c>
      <c r="B60" s="3">
        <v>1110</v>
      </c>
      <c r="C60" s="4" t="s">
        <v>320</v>
      </c>
      <c r="D60" s="253" t="s">
        <v>22</v>
      </c>
      <c r="E60" s="253"/>
      <c r="F60" s="253"/>
      <c r="G60" s="169"/>
      <c r="H60" s="144"/>
      <c r="I60" s="144" t="s">
        <v>23</v>
      </c>
      <c r="J60" s="145">
        <v>0.05</v>
      </c>
      <c r="K60" s="146" t="s">
        <v>24</v>
      </c>
      <c r="L60" s="168"/>
      <c r="M60" s="168" t="s">
        <v>25</v>
      </c>
    </row>
    <row r="61" spans="1:13" ht="15" hidden="1" customHeight="1">
      <c r="A61" s="3" t="s">
        <v>5</v>
      </c>
      <c r="B61" s="3">
        <v>1111</v>
      </c>
      <c r="C61" s="4" t="s">
        <v>321</v>
      </c>
      <c r="D61" s="253"/>
      <c r="E61" s="253"/>
      <c r="F61" s="253"/>
      <c r="G61" s="169"/>
      <c r="H61" s="144"/>
      <c r="I61" s="144" t="s">
        <v>23</v>
      </c>
      <c r="J61" s="145">
        <v>0.05</v>
      </c>
      <c r="K61" s="146" t="s">
        <v>24</v>
      </c>
      <c r="L61" s="168"/>
      <c r="M61" s="168" t="s">
        <v>26</v>
      </c>
    </row>
    <row r="62" spans="1:13" ht="15" hidden="1" customHeight="1">
      <c r="A62" s="3" t="s">
        <v>5</v>
      </c>
      <c r="B62" s="3">
        <v>1112</v>
      </c>
      <c r="C62" s="4" t="s">
        <v>322</v>
      </c>
      <c r="D62" s="253"/>
      <c r="E62" s="253"/>
      <c r="F62" s="253"/>
      <c r="G62" s="169"/>
      <c r="H62" s="144"/>
      <c r="I62" s="144" t="s">
        <v>23</v>
      </c>
      <c r="J62" s="145">
        <v>0.05</v>
      </c>
      <c r="K62" s="146" t="s">
        <v>24</v>
      </c>
      <c r="L62" s="168"/>
      <c r="M62" s="168" t="s">
        <v>27</v>
      </c>
    </row>
    <row r="63" spans="1:13" ht="15" customHeight="1">
      <c r="A63" s="3" t="s">
        <v>5</v>
      </c>
      <c r="B63" s="3">
        <v>1120</v>
      </c>
      <c r="C63" s="4" t="s">
        <v>323</v>
      </c>
      <c r="D63" s="323" t="s">
        <v>31</v>
      </c>
      <c r="E63" s="323"/>
      <c r="F63" s="323"/>
      <c r="G63" s="317" t="s">
        <v>448</v>
      </c>
      <c r="H63" s="318"/>
      <c r="I63" s="319"/>
      <c r="J63" s="153">
        <v>1036</v>
      </c>
      <c r="K63" s="173" t="s">
        <v>15</v>
      </c>
      <c r="L63" s="133">
        <f t="shared" ref="L63:L64" si="6">J63</f>
        <v>1036</v>
      </c>
      <c r="M63" s="324" t="s">
        <v>25</v>
      </c>
    </row>
    <row r="64" spans="1:13" ht="15" customHeight="1">
      <c r="A64" s="3" t="s">
        <v>5</v>
      </c>
      <c r="B64" s="3">
        <v>1121</v>
      </c>
      <c r="C64" s="4" t="s">
        <v>324</v>
      </c>
      <c r="D64" s="323"/>
      <c r="E64" s="323"/>
      <c r="F64" s="323"/>
      <c r="G64" s="317" t="s">
        <v>449</v>
      </c>
      <c r="H64" s="318"/>
      <c r="I64" s="319"/>
      <c r="J64" s="153">
        <v>2140</v>
      </c>
      <c r="K64" s="173" t="s">
        <v>15</v>
      </c>
      <c r="L64" s="133">
        <f t="shared" si="6"/>
        <v>2140</v>
      </c>
      <c r="M64" s="324"/>
    </row>
    <row r="65" spans="1:13" ht="15" customHeight="1">
      <c r="A65" s="1" t="s">
        <v>52</v>
      </c>
      <c r="D65" s="167"/>
      <c r="E65" s="167"/>
      <c r="F65" s="167"/>
      <c r="G65" s="167"/>
      <c r="H65" s="167"/>
      <c r="I65" s="167"/>
      <c r="J65" s="167"/>
      <c r="K65" s="167"/>
      <c r="L65" s="167"/>
      <c r="M65" s="167"/>
    </row>
    <row r="66" spans="1:13" ht="15" customHeight="1">
      <c r="A66" s="266" t="s">
        <v>0</v>
      </c>
      <c r="B66" s="266"/>
      <c r="C66" s="176" t="s">
        <v>3</v>
      </c>
      <c r="D66" s="267" t="s">
        <v>4</v>
      </c>
      <c r="E66" s="267"/>
      <c r="F66" s="267"/>
      <c r="G66" s="267"/>
      <c r="H66" s="267"/>
      <c r="I66" s="267"/>
      <c r="J66" s="267"/>
      <c r="K66" s="267"/>
      <c r="L66" s="268" t="s">
        <v>16</v>
      </c>
      <c r="M66" s="268" t="s">
        <v>17</v>
      </c>
    </row>
    <row r="67" spans="1:13" ht="15" customHeight="1">
      <c r="A67" s="3" t="s">
        <v>1</v>
      </c>
      <c r="B67" s="3" t="s">
        <v>2</v>
      </c>
      <c r="C67" s="176"/>
      <c r="D67" s="267"/>
      <c r="E67" s="267"/>
      <c r="F67" s="267"/>
      <c r="G67" s="267"/>
      <c r="H67" s="267"/>
      <c r="I67" s="267"/>
      <c r="J67" s="267"/>
      <c r="K67" s="267"/>
      <c r="L67" s="267"/>
      <c r="M67" s="267"/>
    </row>
    <row r="68" spans="1:13" ht="15" customHeight="1">
      <c r="A68" s="3" t="s">
        <v>5</v>
      </c>
      <c r="B68" s="3">
        <v>1122</v>
      </c>
      <c r="C68" s="4" t="s">
        <v>327</v>
      </c>
      <c r="D68" s="269" t="s">
        <v>325</v>
      </c>
      <c r="E68" s="271"/>
      <c r="F68" s="275" t="s">
        <v>13</v>
      </c>
      <c r="G68" s="276"/>
      <c r="H68" s="277"/>
      <c r="I68" s="152">
        <v>1337</v>
      </c>
      <c r="J68" s="146" t="s">
        <v>15</v>
      </c>
      <c r="K68" s="281" t="s">
        <v>81</v>
      </c>
      <c r="L68" s="133">
        <f>ROUND(I68*0.7,0)</f>
        <v>936</v>
      </c>
      <c r="M68" s="168" t="s">
        <v>25</v>
      </c>
    </row>
    <row r="69" spans="1:13" ht="15" customHeight="1">
      <c r="A69" s="3" t="s">
        <v>5</v>
      </c>
      <c r="B69" s="3">
        <v>1123</v>
      </c>
      <c r="C69" s="4" t="s">
        <v>328</v>
      </c>
      <c r="D69" s="270"/>
      <c r="E69" s="272"/>
      <c r="F69" s="278"/>
      <c r="G69" s="279"/>
      <c r="H69" s="280"/>
      <c r="I69" s="153">
        <v>44</v>
      </c>
      <c r="J69" s="146" t="s">
        <v>15</v>
      </c>
      <c r="K69" s="282"/>
      <c r="L69" s="133">
        <f t="shared" ref="L69:L73" si="7">ROUND(I69*0.7,0)</f>
        <v>31</v>
      </c>
      <c r="M69" s="168" t="s">
        <v>26</v>
      </c>
    </row>
    <row r="70" spans="1:13" ht="15" customHeight="1">
      <c r="A70" s="3" t="s">
        <v>5</v>
      </c>
      <c r="B70" s="3">
        <v>1124</v>
      </c>
      <c r="C70" s="4" t="s">
        <v>329</v>
      </c>
      <c r="D70" s="270"/>
      <c r="E70" s="272"/>
      <c r="F70" s="275" t="s">
        <v>334</v>
      </c>
      <c r="G70" s="276"/>
      <c r="H70" s="277"/>
      <c r="I70" s="153">
        <v>2742</v>
      </c>
      <c r="J70" s="146" t="s">
        <v>15</v>
      </c>
      <c r="K70" s="282"/>
      <c r="L70" s="133">
        <f t="shared" si="7"/>
        <v>1919</v>
      </c>
      <c r="M70" s="168" t="s">
        <v>25</v>
      </c>
    </row>
    <row r="71" spans="1:13" ht="15" customHeight="1">
      <c r="A71" s="3" t="s">
        <v>5</v>
      </c>
      <c r="B71" s="3">
        <v>1125</v>
      </c>
      <c r="C71" s="4" t="s">
        <v>330</v>
      </c>
      <c r="D71" s="270"/>
      <c r="E71" s="272"/>
      <c r="F71" s="278"/>
      <c r="G71" s="279"/>
      <c r="H71" s="280"/>
      <c r="I71" s="153">
        <v>90</v>
      </c>
      <c r="J71" s="146" t="s">
        <v>15</v>
      </c>
      <c r="K71" s="282"/>
      <c r="L71" s="133">
        <f t="shared" si="7"/>
        <v>63</v>
      </c>
      <c r="M71" s="168" t="s">
        <v>26</v>
      </c>
    </row>
    <row r="72" spans="1:13" ht="15" customHeight="1">
      <c r="A72" s="3" t="s">
        <v>5</v>
      </c>
      <c r="B72" s="3">
        <v>1126</v>
      </c>
      <c r="C72" s="4" t="s">
        <v>331</v>
      </c>
      <c r="D72" s="270"/>
      <c r="E72" s="272"/>
      <c r="F72" s="257" t="s">
        <v>13</v>
      </c>
      <c r="G72" s="258"/>
      <c r="H72" s="259"/>
      <c r="I72" s="153">
        <v>307</v>
      </c>
      <c r="J72" s="146" t="s">
        <v>15</v>
      </c>
      <c r="K72" s="282"/>
      <c r="L72" s="133">
        <f t="shared" si="7"/>
        <v>215</v>
      </c>
      <c r="M72" s="320" t="s">
        <v>27</v>
      </c>
    </row>
    <row r="73" spans="1:13" ht="15" customHeight="1">
      <c r="A73" s="3" t="s">
        <v>5</v>
      </c>
      <c r="B73" s="3">
        <v>1127</v>
      </c>
      <c r="C73" s="4" t="s">
        <v>332</v>
      </c>
      <c r="D73" s="273"/>
      <c r="E73" s="274"/>
      <c r="F73" s="257" t="s">
        <v>334</v>
      </c>
      <c r="G73" s="258"/>
      <c r="H73" s="259"/>
      <c r="I73" s="153">
        <v>316</v>
      </c>
      <c r="J73" s="146" t="s">
        <v>15</v>
      </c>
      <c r="K73" s="283"/>
      <c r="L73" s="133">
        <f t="shared" si="7"/>
        <v>221</v>
      </c>
      <c r="M73" s="321"/>
    </row>
    <row r="74" spans="1:13" ht="15" customHeight="1" thickBot="1"/>
    <row r="75" spans="1:13" ht="30" customHeight="1" thickBot="1">
      <c r="C75" s="170" t="s">
        <v>435</v>
      </c>
      <c r="D75" s="61"/>
      <c r="E75" s="315" t="s">
        <v>450</v>
      </c>
      <c r="F75" s="316"/>
      <c r="G75" s="316"/>
      <c r="H75" s="316"/>
      <c r="I75" s="316"/>
      <c r="J75" s="316"/>
      <c r="K75" s="316"/>
      <c r="L75" s="316"/>
      <c r="M75" s="316"/>
    </row>
  </sheetData>
  <mergeCells count="88">
    <mergeCell ref="M48:M49"/>
    <mergeCell ref="L52:L53"/>
    <mergeCell ref="M52:M53"/>
    <mergeCell ref="D54:E59"/>
    <mergeCell ref="F54:I55"/>
    <mergeCell ref="F56:I57"/>
    <mergeCell ref="F58:I58"/>
    <mergeCell ref="M58:M59"/>
    <mergeCell ref="F59:I59"/>
    <mergeCell ref="L42:L43"/>
    <mergeCell ref="A42:B42"/>
    <mergeCell ref="C42:C43"/>
    <mergeCell ref="D42:K43"/>
    <mergeCell ref="L3:M3"/>
    <mergeCell ref="M42:M43"/>
    <mergeCell ref="M39:M40"/>
    <mergeCell ref="M34:M35"/>
    <mergeCell ref="A28:B28"/>
    <mergeCell ref="C28:C29"/>
    <mergeCell ref="D28:K29"/>
    <mergeCell ref="L28:L29"/>
    <mergeCell ref="M28:M29"/>
    <mergeCell ref="A18:B18"/>
    <mergeCell ref="C18:C19"/>
    <mergeCell ref="D18:K19"/>
    <mergeCell ref="A52:B52"/>
    <mergeCell ref="C52:C53"/>
    <mergeCell ref="D52:K53"/>
    <mergeCell ref="F35:I35"/>
    <mergeCell ref="D36:F38"/>
    <mergeCell ref="D39:F40"/>
    <mergeCell ref="F49:H49"/>
    <mergeCell ref="D44:E49"/>
    <mergeCell ref="F44:H45"/>
    <mergeCell ref="K44:K49"/>
    <mergeCell ref="F46:H47"/>
    <mergeCell ref="F48:H48"/>
    <mergeCell ref="D30:E35"/>
    <mergeCell ref="F30:I31"/>
    <mergeCell ref="F32:I33"/>
    <mergeCell ref="F34:I34"/>
    <mergeCell ref="D6:E11"/>
    <mergeCell ref="F6:I7"/>
    <mergeCell ref="F8:I9"/>
    <mergeCell ref="F10:I10"/>
    <mergeCell ref="M10:M11"/>
    <mergeCell ref="A4:B4"/>
    <mergeCell ref="C4:C5"/>
    <mergeCell ref="D4:K5"/>
    <mergeCell ref="L4:L5"/>
    <mergeCell ref="M4:M5"/>
    <mergeCell ref="A66:B66"/>
    <mergeCell ref="C66:C67"/>
    <mergeCell ref="D66:K67"/>
    <mergeCell ref="L66:L67"/>
    <mergeCell ref="M66:M67"/>
    <mergeCell ref="L1:M1"/>
    <mergeCell ref="L2:M2"/>
    <mergeCell ref="D60:F62"/>
    <mergeCell ref="D63:F64"/>
    <mergeCell ref="M72:M73"/>
    <mergeCell ref="F73:H73"/>
    <mergeCell ref="D68:E73"/>
    <mergeCell ref="F68:H69"/>
    <mergeCell ref="K68:K73"/>
    <mergeCell ref="F70:H71"/>
    <mergeCell ref="F72:H72"/>
    <mergeCell ref="M63:M64"/>
    <mergeCell ref="F11:I11"/>
    <mergeCell ref="D12:F14"/>
    <mergeCell ref="D15:F16"/>
    <mergeCell ref="M15:M16"/>
    <mergeCell ref="E75:M75"/>
    <mergeCell ref="G64:I64"/>
    <mergeCell ref="G15:I15"/>
    <mergeCell ref="G16:I16"/>
    <mergeCell ref="G39:I39"/>
    <mergeCell ref="G40:I40"/>
    <mergeCell ref="G63:I63"/>
    <mergeCell ref="M18:M19"/>
    <mergeCell ref="D20:E25"/>
    <mergeCell ref="F20:H21"/>
    <mergeCell ref="K20:K25"/>
    <mergeCell ref="F22:H23"/>
    <mergeCell ref="F24:H24"/>
    <mergeCell ref="M24:M25"/>
    <mergeCell ref="F25:H25"/>
    <mergeCell ref="L18:L19"/>
  </mergeCells>
  <phoneticPr fontId="2"/>
  <pageMargins left="0" right="0" top="0.59055118110236227" bottom="0" header="0" footer="0"/>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view="pageBreakPreview" zoomScale="90" zoomScaleNormal="100" zoomScaleSheetLayoutView="90" workbookViewId="0">
      <selection activeCell="D21" sqref="D21"/>
    </sheetView>
  </sheetViews>
  <sheetFormatPr defaultRowHeight="11.25"/>
  <cols>
    <col min="1" max="1" width="3.625" style="1" customWidth="1"/>
    <col min="2" max="2" width="4.625" style="1" customWidth="1"/>
    <col min="3" max="3" width="40.625" style="1" customWidth="1"/>
    <col min="4" max="4" width="25.625" style="1" customWidth="1"/>
    <col min="5" max="5" width="15.625" style="1" customWidth="1"/>
    <col min="6" max="8" width="10.625" style="1" customWidth="1"/>
    <col min="9" max="9" width="6.625" style="1" customWidth="1"/>
    <col min="10" max="10" width="10.625" style="1" customWidth="1"/>
    <col min="11" max="11" width="6.625" style="1" customWidth="1"/>
    <col min="12" max="12" width="8.625" style="1" customWidth="1"/>
    <col min="13" max="16384" width="9" style="1"/>
  </cols>
  <sheetData>
    <row r="1" spans="1:12" ht="15" customHeight="1">
      <c r="K1" s="252" t="s">
        <v>437</v>
      </c>
      <c r="L1" s="252"/>
    </row>
    <row r="2" spans="1:12" ht="15" customHeight="1">
      <c r="A2" s="1" t="s">
        <v>447</v>
      </c>
      <c r="K2" s="234" t="s">
        <v>420</v>
      </c>
      <c r="L2" s="234"/>
    </row>
    <row r="3" spans="1:12" ht="15" customHeight="1">
      <c r="A3" s="266" t="s">
        <v>0</v>
      </c>
      <c r="B3" s="266"/>
      <c r="C3" s="176" t="s">
        <v>3</v>
      </c>
      <c r="D3" s="176" t="s">
        <v>4</v>
      </c>
      <c r="E3" s="176"/>
      <c r="F3" s="176"/>
      <c r="G3" s="176"/>
      <c r="H3" s="176"/>
      <c r="I3" s="176"/>
      <c r="J3" s="176"/>
      <c r="K3" s="177" t="s">
        <v>16</v>
      </c>
      <c r="L3" s="177" t="s">
        <v>17</v>
      </c>
    </row>
    <row r="4" spans="1:12" ht="15" customHeight="1">
      <c r="A4" s="3" t="s">
        <v>1</v>
      </c>
      <c r="B4" s="3" t="s">
        <v>2</v>
      </c>
      <c r="C4" s="176"/>
      <c r="D4" s="176"/>
      <c r="E4" s="176"/>
      <c r="F4" s="176"/>
      <c r="G4" s="176"/>
      <c r="H4" s="176"/>
      <c r="I4" s="176"/>
      <c r="J4" s="176"/>
      <c r="K4" s="176"/>
      <c r="L4" s="326"/>
    </row>
    <row r="5" spans="1:12" ht="15" customHeight="1">
      <c r="A5" s="3" t="s">
        <v>340</v>
      </c>
      <c r="B5" s="3">
        <v>2111</v>
      </c>
      <c r="C5" s="4" t="s">
        <v>336</v>
      </c>
      <c r="D5" s="5" t="s">
        <v>338</v>
      </c>
      <c r="E5" s="38"/>
      <c r="F5" s="159">
        <v>438</v>
      </c>
      <c r="G5" s="143" t="s">
        <v>15</v>
      </c>
      <c r="H5" s="143"/>
      <c r="I5" s="166"/>
      <c r="J5" s="146"/>
      <c r="K5" s="152">
        <f>F5</f>
        <v>438</v>
      </c>
      <c r="L5" s="109" t="s">
        <v>25</v>
      </c>
    </row>
    <row r="6" spans="1:12" ht="15" customHeight="1">
      <c r="A6" s="3" t="s">
        <v>340</v>
      </c>
      <c r="B6" s="3">
        <v>4001</v>
      </c>
      <c r="C6" s="4" t="s">
        <v>337</v>
      </c>
      <c r="D6" s="37" t="s">
        <v>339</v>
      </c>
      <c r="E6" s="38"/>
      <c r="F6" s="38"/>
      <c r="G6" s="38"/>
      <c r="H6" s="38"/>
      <c r="I6" s="51">
        <v>300</v>
      </c>
      <c r="J6" s="6" t="s">
        <v>70</v>
      </c>
      <c r="K6" s="131">
        <f t="shared" ref="K6" si="0">I6</f>
        <v>300</v>
      </c>
      <c r="L6" s="121"/>
    </row>
    <row r="7" spans="1:12" ht="15" customHeight="1">
      <c r="A7" s="98" t="s">
        <v>340</v>
      </c>
      <c r="B7" s="98">
        <v>6132</v>
      </c>
      <c r="C7" s="99" t="s">
        <v>416</v>
      </c>
      <c r="D7" s="129" t="s">
        <v>417</v>
      </c>
      <c r="E7" s="130"/>
      <c r="F7" s="130"/>
      <c r="G7" s="130"/>
      <c r="H7" s="130"/>
      <c r="I7" s="105">
        <v>300</v>
      </c>
      <c r="J7" s="100" t="s">
        <v>70</v>
      </c>
      <c r="K7" s="132">
        <f t="shared" ref="K7" si="1">I7</f>
        <v>300</v>
      </c>
      <c r="L7" s="174"/>
    </row>
    <row r="8" spans="1:12" ht="12" thickBot="1"/>
    <row r="9" spans="1:12" ht="30" customHeight="1" thickBot="1">
      <c r="C9" s="170" t="s">
        <v>435</v>
      </c>
      <c r="D9" s="61"/>
      <c r="E9" s="61"/>
      <c r="F9" s="61"/>
      <c r="G9" s="61"/>
    </row>
  </sheetData>
  <mergeCells count="7">
    <mergeCell ref="K1:L1"/>
    <mergeCell ref="K2:L2"/>
    <mergeCell ref="A3:B3"/>
    <mergeCell ref="C3:C4"/>
    <mergeCell ref="D3:J4"/>
    <mergeCell ref="K3:K4"/>
    <mergeCell ref="L3:L4"/>
  </mergeCells>
  <phoneticPr fontId="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訪問型サービスA（独自と同等）</vt:lpstr>
      <vt:lpstr>通所型サービスA（独自と同等）</vt:lpstr>
      <vt:lpstr>表紙</vt:lpstr>
      <vt:lpstr>A2_訪問型サービス(独自)</vt:lpstr>
      <vt:lpstr>A3_訪問型サービスA（緩和）</vt:lpstr>
      <vt:lpstr>A6_通所型サービス（独自)</vt:lpstr>
      <vt:lpstr>A7_通所型サービスA（緩和）</vt:lpstr>
      <vt:lpstr>AF_介護予防ケアマネジメント</vt:lpstr>
      <vt:lpstr>'A2_訪問型サービス(独自)'!Print_Area</vt:lpstr>
      <vt:lpstr>'A3_訪問型サービスA（緩和）'!Print_Area</vt:lpstr>
      <vt:lpstr>'A6_通所型サービス（独自)'!Print_Area</vt:lpstr>
      <vt:lpstr>'A7_通所型サービスA（緩和）'!Print_Area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千葉貴博</dc:creator>
  <cp:lastModifiedBy>黒田和宏</cp:lastModifiedBy>
  <cp:lastPrinted>2021-04-30T00:42:39Z</cp:lastPrinted>
  <dcterms:created xsi:type="dcterms:W3CDTF">2016-12-09T04:21:34Z</dcterms:created>
  <dcterms:modified xsi:type="dcterms:W3CDTF">2021-10-27T05:20:08Z</dcterms:modified>
</cp:coreProperties>
</file>