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sano.local\Public_new\佐野市共有1\1495介護保険課\03事業所指導係（H30～）\500_介護施設等の整備に関すること\501_整備事業者の公募に関すること\R04\04_募集要項\02_混合型特定施設\"/>
    </mc:Choice>
  </mc:AlternateContent>
  <bookViews>
    <workbookView xWindow="0" yWindow="0" windowWidth="20490" windowHeight="7440" tabRatio="943" activeTab="2"/>
  </bookViews>
  <sheets>
    <sheet name="総括表" sheetId="8" r:id="rId1"/>
    <sheet name="収入（特定施設入居者生活介護）" sheetId="23" r:id="rId2"/>
    <sheet name="収入（併設サービス）" sheetId="19" r:id="rId3"/>
    <sheet name="人件費（特定施設・他）" sheetId="11" r:id="rId4"/>
    <sheet name="借入金償還計画表" sheetId="16" r:id="rId5"/>
  </sheets>
  <definedNames>
    <definedName name="_xlnm.Print_Area" localSheetId="4">借入金償還計画表!$A$1:$J$41</definedName>
    <definedName name="_xlnm.Print_Area" localSheetId="1">'収入（特定施設入居者生活介護）'!$A$1:$O$25</definedName>
    <definedName name="_xlnm.Print_Titles" localSheetId="1">'収入（特定施設入居者生活介護）'!$1:$1</definedName>
    <definedName name="_xlnm.Print_Titles" localSheetId="2">'収入（併設サービス）'!$1:$1</definedName>
    <definedName name="_xlnm.Print_Titles" localSheetId="3">'人件費（特定施設・他）'!$1:$1</definedName>
    <definedName name="_xlnm.Print_Titles" localSheetId="0">総括表!$A:$B</definedName>
  </definedNames>
  <calcPr calcId="162913"/>
</workbook>
</file>

<file path=xl/calcChain.xml><?xml version="1.0" encoding="utf-8"?>
<calcChain xmlns="http://schemas.openxmlformats.org/spreadsheetml/2006/main">
  <c r="F25" i="23" l="1"/>
  <c r="D21" i="8" l="1"/>
  <c r="E21" i="8"/>
  <c r="F21" i="8"/>
  <c r="G21" i="8"/>
  <c r="H21" i="8"/>
  <c r="I21" i="8"/>
  <c r="J21" i="8"/>
  <c r="K21" i="8"/>
  <c r="L21" i="8"/>
  <c r="C21" i="8"/>
  <c r="D20" i="8"/>
  <c r="E20" i="8"/>
  <c r="F20" i="8"/>
  <c r="G20" i="8"/>
  <c r="H20" i="8"/>
  <c r="I20" i="8"/>
  <c r="J20" i="8"/>
  <c r="K20" i="8"/>
  <c r="L20" i="8"/>
  <c r="C20" i="8"/>
  <c r="F19" i="23" l="1"/>
  <c r="D9" i="8" l="1"/>
  <c r="E9" i="8"/>
  <c r="F9" i="8"/>
  <c r="G9" i="8"/>
  <c r="H9" i="8"/>
  <c r="I9" i="8"/>
  <c r="J9" i="8"/>
  <c r="K9" i="8"/>
  <c r="L9" i="8"/>
  <c r="C9" i="8"/>
  <c r="D8" i="8"/>
  <c r="E8" i="8"/>
  <c r="F8" i="8"/>
  <c r="G8" i="8"/>
  <c r="H8" i="8"/>
  <c r="I8" i="8"/>
  <c r="J8" i="8"/>
  <c r="K8" i="8"/>
  <c r="L8" i="8"/>
  <c r="D6" i="8"/>
  <c r="E6" i="8"/>
  <c r="F6" i="8"/>
  <c r="G6" i="8"/>
  <c r="H6" i="8"/>
  <c r="I6" i="8"/>
  <c r="J6" i="8"/>
  <c r="K6" i="8"/>
  <c r="L6" i="8"/>
  <c r="C6" i="8"/>
  <c r="D5" i="8"/>
  <c r="E5" i="8"/>
  <c r="F5" i="8"/>
  <c r="G5" i="8"/>
  <c r="H5" i="8"/>
  <c r="I5" i="8"/>
  <c r="J5" i="8"/>
  <c r="K5" i="8"/>
  <c r="L5" i="8"/>
  <c r="C5" i="8"/>
  <c r="C43" i="11" l="1"/>
  <c r="C42" i="11"/>
  <c r="G38" i="11"/>
  <c r="F5" i="23"/>
  <c r="G5" i="23"/>
  <c r="H5" i="23"/>
  <c r="I5" i="23"/>
  <c r="J5" i="23"/>
  <c r="K5" i="23"/>
  <c r="L5" i="23"/>
  <c r="M5" i="23"/>
  <c r="N5" i="23"/>
  <c r="O5" i="23"/>
  <c r="F6" i="23"/>
  <c r="G6" i="23"/>
  <c r="H6" i="23"/>
  <c r="I6" i="23"/>
  <c r="J6" i="23"/>
  <c r="K6" i="23"/>
  <c r="L6" i="23"/>
  <c r="M6" i="23"/>
  <c r="N6" i="23"/>
  <c r="O6" i="23"/>
  <c r="O22" i="23"/>
  <c r="N22" i="23"/>
  <c r="M22" i="23"/>
  <c r="L22" i="23"/>
  <c r="K22" i="23"/>
  <c r="J22" i="23"/>
  <c r="I22" i="23"/>
  <c r="H22" i="23"/>
  <c r="G22" i="23"/>
  <c r="F22" i="23"/>
  <c r="O21" i="23"/>
  <c r="N21" i="23"/>
  <c r="M21" i="23"/>
  <c r="L21" i="23"/>
  <c r="K21" i="23"/>
  <c r="J21" i="23"/>
  <c r="I21" i="23"/>
  <c r="H21" i="23"/>
  <c r="G21" i="23"/>
  <c r="F21" i="23"/>
  <c r="O20" i="23"/>
  <c r="N20" i="23"/>
  <c r="M20" i="23"/>
  <c r="L20" i="23"/>
  <c r="K20" i="23"/>
  <c r="J20" i="23"/>
  <c r="I20" i="23"/>
  <c r="H20" i="23"/>
  <c r="G20" i="23"/>
  <c r="F20" i="23"/>
  <c r="O19" i="23"/>
  <c r="N19" i="23"/>
  <c r="N24" i="23" s="1"/>
  <c r="M19" i="23"/>
  <c r="L19" i="23"/>
  <c r="K19" i="23"/>
  <c r="J19" i="23"/>
  <c r="I19" i="23"/>
  <c r="H19" i="23"/>
  <c r="G19" i="23"/>
  <c r="O15" i="23"/>
  <c r="N15" i="23"/>
  <c r="M15" i="23"/>
  <c r="L15" i="23"/>
  <c r="K15" i="23"/>
  <c r="J15" i="23"/>
  <c r="I15" i="23"/>
  <c r="H15" i="23"/>
  <c r="G15" i="23"/>
  <c r="F15" i="23"/>
  <c r="O14" i="23"/>
  <c r="N14" i="23"/>
  <c r="M14" i="23"/>
  <c r="L14" i="23"/>
  <c r="K14" i="23"/>
  <c r="J14" i="23"/>
  <c r="I14" i="23"/>
  <c r="H14" i="23"/>
  <c r="G14" i="23"/>
  <c r="F14" i="23"/>
  <c r="O13" i="23"/>
  <c r="N13" i="23"/>
  <c r="M13" i="23"/>
  <c r="L13" i="23"/>
  <c r="K13" i="23"/>
  <c r="J13" i="23"/>
  <c r="I13" i="23"/>
  <c r="H13" i="23"/>
  <c r="G13" i="23"/>
  <c r="F13" i="23"/>
  <c r="O12" i="23"/>
  <c r="N12" i="23"/>
  <c r="M12" i="23"/>
  <c r="L12" i="23"/>
  <c r="K12" i="23"/>
  <c r="J12" i="23"/>
  <c r="I12" i="23"/>
  <c r="H12" i="23"/>
  <c r="G12" i="23"/>
  <c r="F12" i="23"/>
  <c r="O11" i="23"/>
  <c r="N11" i="23"/>
  <c r="M11" i="23"/>
  <c r="L11" i="23"/>
  <c r="K11" i="23"/>
  <c r="J11" i="23"/>
  <c r="I11" i="23"/>
  <c r="H11" i="23"/>
  <c r="G11" i="23"/>
  <c r="F11" i="23"/>
  <c r="O10" i="23"/>
  <c r="N10" i="23"/>
  <c r="M10" i="23"/>
  <c r="L10" i="23"/>
  <c r="K10" i="23"/>
  <c r="J10" i="23"/>
  <c r="I10" i="23"/>
  <c r="H10" i="23"/>
  <c r="G10" i="23"/>
  <c r="F10" i="23"/>
  <c r="O9" i="23"/>
  <c r="N9" i="23"/>
  <c r="M9" i="23"/>
  <c r="L9" i="23"/>
  <c r="K9" i="23"/>
  <c r="J9" i="23"/>
  <c r="I9" i="23"/>
  <c r="H9" i="23"/>
  <c r="G9" i="23"/>
  <c r="F9" i="23"/>
  <c r="O8" i="23"/>
  <c r="N8" i="23"/>
  <c r="M8" i="23"/>
  <c r="L8" i="23"/>
  <c r="K8" i="23"/>
  <c r="J8" i="23"/>
  <c r="I8" i="23"/>
  <c r="H8" i="23"/>
  <c r="G8" i="23"/>
  <c r="F8" i="23"/>
  <c r="O7" i="23"/>
  <c r="N7" i="23"/>
  <c r="M7" i="23"/>
  <c r="L7" i="23"/>
  <c r="K7" i="23"/>
  <c r="J7" i="23"/>
  <c r="I7" i="23"/>
  <c r="H7" i="23"/>
  <c r="G7" i="23"/>
  <c r="F7" i="23"/>
  <c r="M1" i="23"/>
  <c r="J18" i="23" l="1"/>
  <c r="M24" i="23"/>
  <c r="O24" i="23"/>
  <c r="H24" i="23"/>
  <c r="G24" i="23"/>
  <c r="K24" i="23"/>
  <c r="I24" i="23"/>
  <c r="J24" i="23"/>
  <c r="L24" i="23"/>
  <c r="F24" i="23"/>
  <c r="L18" i="23"/>
  <c r="M18" i="23"/>
  <c r="H18" i="23"/>
  <c r="I18" i="23"/>
  <c r="F18" i="23"/>
  <c r="N18" i="23"/>
  <c r="N25" i="23" s="1"/>
  <c r="G18" i="23"/>
  <c r="O18" i="23"/>
  <c r="K18" i="23"/>
  <c r="H25" i="23"/>
  <c r="C8" i="8" l="1"/>
  <c r="C7" i="8" s="1"/>
  <c r="J25" i="23"/>
  <c r="M25" i="23"/>
  <c r="L25" i="23"/>
  <c r="O25" i="23"/>
  <c r="I25" i="23"/>
  <c r="G25" i="23"/>
  <c r="K25" i="23"/>
  <c r="E34" i="16"/>
  <c r="E35" i="16"/>
  <c r="E36" i="16"/>
  <c r="E37" i="16"/>
  <c r="E38" i="16"/>
  <c r="J14" i="16"/>
  <c r="J13" i="16"/>
  <c r="J12" i="16"/>
  <c r="J41" i="16"/>
  <c r="J40" i="16"/>
  <c r="J39" i="16"/>
  <c r="J38" i="16"/>
  <c r="J37" i="16"/>
  <c r="J36" i="16"/>
  <c r="J35" i="16"/>
  <c r="J34" i="16"/>
  <c r="I1" i="16" l="1"/>
  <c r="G1" i="11"/>
  <c r="M1" i="19"/>
  <c r="J7" i="19"/>
  <c r="D7" i="8" l="1"/>
  <c r="O23" i="19"/>
  <c r="N23" i="19"/>
  <c r="M23" i="19"/>
  <c r="L23" i="19"/>
  <c r="K23" i="19"/>
  <c r="J23" i="19"/>
  <c r="I23" i="19"/>
  <c r="H23" i="19"/>
  <c r="G23" i="19"/>
  <c r="F23" i="19"/>
  <c r="O22" i="19"/>
  <c r="N22" i="19"/>
  <c r="M22" i="19"/>
  <c r="L22" i="19"/>
  <c r="K22" i="19"/>
  <c r="J22" i="19"/>
  <c r="I22" i="19"/>
  <c r="H22" i="19"/>
  <c r="G22" i="19"/>
  <c r="F22" i="19"/>
  <c r="O21" i="19"/>
  <c r="N21" i="19"/>
  <c r="M21" i="19"/>
  <c r="L21" i="19"/>
  <c r="K21" i="19"/>
  <c r="J21" i="19"/>
  <c r="I21" i="19"/>
  <c r="H21" i="19"/>
  <c r="G21" i="19"/>
  <c r="F21" i="19"/>
  <c r="O20" i="19"/>
  <c r="N20" i="19"/>
  <c r="M20" i="19"/>
  <c r="M25" i="19" s="1"/>
  <c r="L20" i="19"/>
  <c r="L25" i="19" s="1"/>
  <c r="K20" i="19"/>
  <c r="K25" i="19" s="1"/>
  <c r="J20" i="19"/>
  <c r="I20" i="19"/>
  <c r="H20" i="19"/>
  <c r="G20" i="19"/>
  <c r="F20" i="19"/>
  <c r="O16" i="19"/>
  <c r="N16" i="19"/>
  <c r="M16" i="19"/>
  <c r="L16" i="19"/>
  <c r="K16" i="19"/>
  <c r="J16" i="19"/>
  <c r="I16" i="19"/>
  <c r="H16" i="19"/>
  <c r="G16" i="19"/>
  <c r="F16" i="19"/>
  <c r="O15" i="19"/>
  <c r="N15" i="19"/>
  <c r="M15" i="19"/>
  <c r="L15" i="19"/>
  <c r="K15" i="19"/>
  <c r="J15" i="19"/>
  <c r="I15" i="19"/>
  <c r="H15" i="19"/>
  <c r="G15" i="19"/>
  <c r="F15" i="19"/>
  <c r="O14" i="19"/>
  <c r="N14" i="19"/>
  <c r="M14" i="19"/>
  <c r="L14" i="19"/>
  <c r="K14" i="19"/>
  <c r="J14" i="19"/>
  <c r="I14" i="19"/>
  <c r="H14" i="19"/>
  <c r="G14" i="19"/>
  <c r="F14" i="19"/>
  <c r="O13" i="19"/>
  <c r="N13" i="19"/>
  <c r="M13" i="19"/>
  <c r="L13" i="19"/>
  <c r="K13" i="19"/>
  <c r="J13" i="19"/>
  <c r="I13" i="19"/>
  <c r="H13" i="19"/>
  <c r="G13" i="19"/>
  <c r="F13" i="19"/>
  <c r="O12" i="19"/>
  <c r="N12" i="19"/>
  <c r="M12" i="19"/>
  <c r="L12" i="19"/>
  <c r="K12" i="19"/>
  <c r="J12" i="19"/>
  <c r="I12" i="19"/>
  <c r="H12" i="19"/>
  <c r="G12" i="19"/>
  <c r="F12" i="19"/>
  <c r="O11" i="19"/>
  <c r="N11" i="19"/>
  <c r="M11" i="19"/>
  <c r="L11" i="19"/>
  <c r="K11" i="19"/>
  <c r="J11" i="19"/>
  <c r="I11" i="19"/>
  <c r="H11" i="19"/>
  <c r="G11" i="19"/>
  <c r="F11" i="19"/>
  <c r="O10" i="19"/>
  <c r="N10" i="19"/>
  <c r="M10" i="19"/>
  <c r="L10" i="19"/>
  <c r="K10" i="19"/>
  <c r="J10" i="19"/>
  <c r="I10" i="19"/>
  <c r="H10" i="19"/>
  <c r="G10" i="19"/>
  <c r="F10" i="19"/>
  <c r="O9" i="19"/>
  <c r="N9" i="19"/>
  <c r="M9" i="19"/>
  <c r="L9" i="19"/>
  <c r="K9" i="19"/>
  <c r="J9" i="19"/>
  <c r="I9" i="19"/>
  <c r="H9" i="19"/>
  <c r="G9" i="19"/>
  <c r="F9" i="19"/>
  <c r="O8" i="19"/>
  <c r="N8" i="19"/>
  <c r="M8" i="19"/>
  <c r="L8" i="19"/>
  <c r="K8" i="19"/>
  <c r="J8" i="19"/>
  <c r="I8" i="19"/>
  <c r="H8" i="19"/>
  <c r="G8" i="19"/>
  <c r="F8" i="19"/>
  <c r="O7" i="19"/>
  <c r="N7" i="19"/>
  <c r="M7" i="19"/>
  <c r="L7" i="19"/>
  <c r="K7" i="19"/>
  <c r="I7" i="19"/>
  <c r="H7" i="19"/>
  <c r="G7" i="19"/>
  <c r="F7" i="19"/>
  <c r="O6" i="19"/>
  <c r="O19" i="19" s="1"/>
  <c r="N6" i="19"/>
  <c r="N19" i="19" s="1"/>
  <c r="M6" i="19"/>
  <c r="M19" i="19" s="1"/>
  <c r="L6" i="19"/>
  <c r="K6" i="19"/>
  <c r="K19" i="19" s="1"/>
  <c r="J6" i="19"/>
  <c r="J19" i="19" s="1"/>
  <c r="I6" i="19"/>
  <c r="I19" i="19" s="1"/>
  <c r="H6" i="19"/>
  <c r="H19" i="19" s="1"/>
  <c r="G6" i="19"/>
  <c r="G19" i="19" s="1"/>
  <c r="F6" i="19"/>
  <c r="F19" i="19" s="1"/>
  <c r="L19" i="19" l="1"/>
  <c r="L26" i="19" s="1"/>
  <c r="J25" i="19"/>
  <c r="K26" i="19"/>
  <c r="M26" i="19"/>
  <c r="F25" i="19"/>
  <c r="N25" i="19"/>
  <c r="G25" i="19"/>
  <c r="O25" i="19"/>
  <c r="H25" i="19"/>
  <c r="I25" i="19"/>
  <c r="C17" i="8"/>
  <c r="O26" i="19" l="1"/>
  <c r="J26" i="19"/>
  <c r="I26" i="19"/>
  <c r="G26" i="19"/>
  <c r="F26" i="19"/>
  <c r="H26" i="19"/>
  <c r="N26" i="19"/>
  <c r="C4" i="8"/>
  <c r="F4" i="8"/>
  <c r="C11" i="8" l="1"/>
  <c r="C18" i="8" s="1"/>
  <c r="J4" i="8"/>
  <c r="H4" i="8"/>
  <c r="I4" i="8"/>
  <c r="E4" i="8"/>
  <c r="F7" i="8"/>
  <c r="J7" i="8"/>
  <c r="G4" i="8"/>
  <c r="K4" i="8"/>
  <c r="G7" i="8"/>
  <c r="K7" i="8"/>
  <c r="H7" i="8"/>
  <c r="E7" i="8"/>
  <c r="I7" i="8"/>
  <c r="D4" i="8"/>
  <c r="L4" i="8"/>
  <c r="K11" i="8" l="1"/>
  <c r="J11" i="8"/>
  <c r="L7" i="8"/>
  <c r="L11" i="8" s="1"/>
  <c r="G11" i="8"/>
  <c r="F11" i="8"/>
  <c r="H11" i="8"/>
  <c r="E11" i="8"/>
  <c r="I11" i="8"/>
  <c r="D11" i="8"/>
  <c r="L22" i="8"/>
  <c r="D22" i="8"/>
  <c r="D44" i="11"/>
  <c r="E41" i="16"/>
  <c r="E40" i="16"/>
  <c r="E39" i="16"/>
  <c r="J33" i="16"/>
  <c r="E33" i="16"/>
  <c r="J32" i="16"/>
  <c r="E32" i="16"/>
  <c r="J31" i="16"/>
  <c r="E31" i="16"/>
  <c r="J30" i="16"/>
  <c r="E30" i="16"/>
  <c r="J29" i="16"/>
  <c r="E29" i="16"/>
  <c r="J28" i="16"/>
  <c r="E28" i="16"/>
  <c r="J27" i="16"/>
  <c r="E27" i="16"/>
  <c r="J26" i="16"/>
  <c r="E26" i="16"/>
  <c r="J25" i="16"/>
  <c r="E25" i="16"/>
  <c r="J24" i="16"/>
  <c r="E24" i="16"/>
  <c r="J23" i="16"/>
  <c r="E23" i="16"/>
  <c r="J22" i="16"/>
  <c r="E22" i="16"/>
  <c r="J21" i="16"/>
  <c r="E21" i="16"/>
  <c r="J20" i="16"/>
  <c r="E20" i="16"/>
  <c r="J19" i="16"/>
  <c r="E19" i="16"/>
  <c r="J18" i="16"/>
  <c r="E18" i="16"/>
  <c r="J17" i="16"/>
  <c r="E17" i="16"/>
  <c r="J16" i="16"/>
  <c r="E16" i="16"/>
  <c r="J15" i="16"/>
  <c r="E15" i="16"/>
  <c r="E14" i="16"/>
  <c r="E13" i="16"/>
  <c r="E12" i="16"/>
  <c r="B12" i="16"/>
  <c r="B13" i="16" s="1"/>
  <c r="B14" i="16" s="1"/>
  <c r="B15" i="16" s="1"/>
  <c r="B16" i="16" s="1"/>
  <c r="B17" i="16" s="1"/>
  <c r="B18" i="16" s="1"/>
  <c r="B19" i="16" s="1"/>
  <c r="B20" i="16" s="1"/>
  <c r="B21" i="16" s="1"/>
  <c r="B22" i="16" s="1"/>
  <c r="B23" i="16" s="1"/>
  <c r="B24" i="16" s="1"/>
  <c r="B25" i="16" s="1"/>
  <c r="B26" i="16" s="1"/>
  <c r="B27" i="16" s="1"/>
  <c r="B28" i="16" s="1"/>
  <c r="F9" i="11"/>
  <c r="G9" i="11" s="1"/>
  <c r="F8" i="11"/>
  <c r="G8" i="11" s="1"/>
  <c r="B37" i="11"/>
  <c r="F36" i="11"/>
  <c r="G36" i="11" s="1"/>
  <c r="F35" i="11"/>
  <c r="G35" i="11" s="1"/>
  <c r="B34" i="11"/>
  <c r="F33" i="11"/>
  <c r="G33" i="11" s="1"/>
  <c r="F32" i="11"/>
  <c r="G32" i="11" s="1"/>
  <c r="B31" i="11"/>
  <c r="F30" i="11"/>
  <c r="G30" i="11" s="1"/>
  <c r="F29" i="11"/>
  <c r="G29" i="11" s="1"/>
  <c r="B28" i="11"/>
  <c r="F27" i="11"/>
  <c r="G27" i="11" s="1"/>
  <c r="F26" i="11"/>
  <c r="G26" i="11" s="1"/>
  <c r="G28" i="11" s="1"/>
  <c r="B25" i="11"/>
  <c r="F24" i="11"/>
  <c r="G24" i="11" s="1"/>
  <c r="F23" i="11"/>
  <c r="G23" i="11" s="1"/>
  <c r="B22" i="11"/>
  <c r="F21" i="11"/>
  <c r="G21" i="11" s="1"/>
  <c r="F20" i="11"/>
  <c r="G20" i="11" s="1"/>
  <c r="B19" i="11"/>
  <c r="F18" i="11"/>
  <c r="G18" i="11" s="1"/>
  <c r="F17" i="11"/>
  <c r="G17" i="11" s="1"/>
  <c r="B16" i="11"/>
  <c r="F15" i="11"/>
  <c r="G15" i="11" s="1"/>
  <c r="F14" i="11"/>
  <c r="G14" i="11" s="1"/>
  <c r="G16" i="11" s="1"/>
  <c r="B13" i="11"/>
  <c r="F12" i="11"/>
  <c r="G12" i="11" s="1"/>
  <c r="F11" i="11"/>
  <c r="G11" i="11" s="1"/>
  <c r="B10" i="11"/>
  <c r="G37" i="11" l="1"/>
  <c r="G22" i="11"/>
  <c r="G34" i="11"/>
  <c r="H22" i="8"/>
  <c r="B29" i="16"/>
  <c r="B30" i="16" s="1"/>
  <c r="B31" i="16" s="1"/>
  <c r="B32" i="16" s="1"/>
  <c r="B33" i="16" s="1"/>
  <c r="B34" i="16" s="1"/>
  <c r="B35" i="16" s="1"/>
  <c r="B36" i="16" s="1"/>
  <c r="B37" i="16" s="1"/>
  <c r="B38" i="16" s="1"/>
  <c r="B39" i="16" s="1"/>
  <c r="B40" i="16" s="1"/>
  <c r="B41" i="16" s="1"/>
  <c r="F22" i="8"/>
  <c r="J22" i="8"/>
  <c r="C22" i="8"/>
  <c r="C23" i="8" s="1"/>
  <c r="C24" i="8" s="1"/>
  <c r="G22" i="8"/>
  <c r="K22" i="8"/>
  <c r="E22" i="8"/>
  <c r="I22" i="8"/>
  <c r="G25" i="11"/>
  <c r="E43" i="11"/>
  <c r="G19" i="11"/>
  <c r="G31" i="11"/>
  <c r="G13" i="11"/>
  <c r="G10" i="11"/>
  <c r="C44" i="11" l="1"/>
  <c r="E42" i="11"/>
  <c r="E44" i="11" s="1"/>
  <c r="B12" i="8" s="1"/>
  <c r="D17" i="8" l="1"/>
  <c r="D18" i="8" s="1"/>
  <c r="D23" i="8" s="1"/>
  <c r="E17" i="8"/>
  <c r="E18" i="8" s="1"/>
  <c r="E23" i="8" s="1"/>
  <c r="I17" i="8"/>
  <c r="I18" i="8" s="1"/>
  <c r="I23" i="8" s="1"/>
  <c r="F17" i="8"/>
  <c r="F18" i="8" s="1"/>
  <c r="F23" i="8" s="1"/>
  <c r="J17" i="8"/>
  <c r="J18" i="8" s="1"/>
  <c r="J23" i="8" s="1"/>
  <c r="H17" i="8"/>
  <c r="H18" i="8" s="1"/>
  <c r="H23" i="8" s="1"/>
  <c r="L17" i="8"/>
  <c r="L18" i="8" s="1"/>
  <c r="L23" i="8" s="1"/>
  <c r="G17" i="8"/>
  <c r="G18" i="8" s="1"/>
  <c r="G23" i="8" s="1"/>
  <c r="K17" i="8"/>
  <c r="K18" i="8" s="1"/>
  <c r="K23" i="8" s="1"/>
  <c r="D24" i="8" l="1"/>
  <c r="E24" i="8" l="1"/>
  <c r="F24" i="8" s="1"/>
  <c r="G24" i="8" s="1"/>
  <c r="H24" i="8" s="1"/>
  <c r="I24" i="8" s="1"/>
  <c r="J24" i="8" s="1"/>
  <c r="K24" i="8" s="1"/>
  <c r="L24" i="8" s="1"/>
</calcChain>
</file>

<file path=xl/comments1.xml><?xml version="1.0" encoding="utf-8"?>
<comments xmlns="http://schemas.openxmlformats.org/spreadsheetml/2006/main">
  <authors>
    <author>10493</author>
  </authors>
  <commentList>
    <comment ref="B12" authorId="0" shapeId="0">
      <text>
        <r>
          <rPr>
            <sz val="9"/>
            <color indexed="81"/>
            <rFont val="ＭＳ Ｐゴシック"/>
            <family val="3"/>
            <charset val="128"/>
          </rPr>
          <t>人件費の積算根拠をもとに各年度の人件費を記載すること</t>
        </r>
      </text>
    </comment>
  </commentList>
</comments>
</file>

<file path=xl/sharedStrings.xml><?xml version="1.0" encoding="utf-8"?>
<sst xmlns="http://schemas.openxmlformats.org/spreadsheetml/2006/main" count="177" uniqueCount="110">
  <si>
    <t>うち、給食費</t>
    <rPh sb="3" eb="6">
      <t>キュウショクヒ</t>
    </rPh>
    <phoneticPr fontId="2"/>
  </si>
  <si>
    <t>事業費支出</t>
    <rPh sb="0" eb="3">
      <t>ジギョウヒ</t>
    </rPh>
    <rPh sb="3" eb="5">
      <t>シシュツ</t>
    </rPh>
    <phoneticPr fontId="2"/>
  </si>
  <si>
    <t>利用者負担　計</t>
    <rPh sb="0" eb="3">
      <t>リヨウシャ</t>
    </rPh>
    <rPh sb="3" eb="5">
      <t>フタン</t>
    </rPh>
    <rPh sb="6" eb="7">
      <t>ケイ</t>
    </rPh>
    <phoneticPr fontId="2"/>
  </si>
  <si>
    <t>償還計画</t>
    <rPh sb="0" eb="2">
      <t>ショウカン</t>
    </rPh>
    <rPh sb="2" eb="4">
      <t>ケイカク</t>
    </rPh>
    <phoneticPr fontId="2"/>
  </si>
  <si>
    <t>利子補給　(4)</t>
    <rPh sb="0" eb="2">
      <t>リシ</t>
    </rPh>
    <rPh sb="2" eb="4">
      <t>ホキュウ</t>
    </rPh>
    <phoneticPr fontId="2"/>
  </si>
  <si>
    <t>借入金利息支出　(5)</t>
    <rPh sb="0" eb="2">
      <t>カリイレ</t>
    </rPh>
    <rPh sb="2" eb="3">
      <t>キン</t>
    </rPh>
    <rPh sb="3" eb="5">
      <t>リソク</t>
    </rPh>
    <rPh sb="5" eb="7">
      <t>シシュツ</t>
    </rPh>
    <phoneticPr fontId="2"/>
  </si>
  <si>
    <t>借入金元金償還金支出　(6)</t>
    <rPh sb="0" eb="2">
      <t>カリイレ</t>
    </rPh>
    <rPh sb="2" eb="3">
      <t>キン</t>
    </rPh>
    <rPh sb="3" eb="5">
      <t>ガンキン</t>
    </rPh>
    <rPh sb="5" eb="7">
      <t>ショウカン</t>
    </rPh>
    <rPh sb="7" eb="8">
      <t>キン</t>
    </rPh>
    <rPh sb="8" eb="10">
      <t>シシュツ</t>
    </rPh>
    <phoneticPr fontId="2"/>
  </si>
  <si>
    <t>差引　(7)=(4)-(5)-(6)</t>
    <rPh sb="0" eb="2">
      <t>サシヒキ</t>
    </rPh>
    <phoneticPr fontId="2"/>
  </si>
  <si>
    <t>当年度収支差額　計　(8)=(3)+(7)</t>
    <rPh sb="0" eb="1">
      <t>トウ</t>
    </rPh>
    <rPh sb="1" eb="3">
      <t>ネンド</t>
    </rPh>
    <rPh sb="3" eb="5">
      <t>シュウシ</t>
    </rPh>
    <rPh sb="5" eb="7">
      <t>サガク</t>
    </rPh>
    <rPh sb="8" eb="9">
      <t>ケイ</t>
    </rPh>
    <phoneticPr fontId="2"/>
  </si>
  <si>
    <t>（単位：千円）</t>
    <rPh sb="1" eb="3">
      <t>タンイ</t>
    </rPh>
    <rPh sb="4" eb="6">
      <t>センエン</t>
    </rPh>
    <phoneticPr fontId="2"/>
  </si>
  <si>
    <t>支出　合計　(2)</t>
    <rPh sb="0" eb="2">
      <t>シシュツ</t>
    </rPh>
    <rPh sb="3" eb="5">
      <t>ゴウケイ</t>
    </rPh>
    <phoneticPr fontId="2"/>
  </si>
  <si>
    <t>収支差額　合計　(3)=(1)-(2)</t>
    <rPh sb="0" eb="2">
      <t>シュウシ</t>
    </rPh>
    <rPh sb="2" eb="4">
      <t>サガク</t>
    </rPh>
    <rPh sb="5" eb="7">
      <t>ゴウケイ</t>
    </rPh>
    <phoneticPr fontId="2"/>
  </si>
  <si>
    <t>事務費支出</t>
    <rPh sb="0" eb="3">
      <t>ジムヒ</t>
    </rPh>
    <rPh sb="3" eb="5">
      <t>シシュツ</t>
    </rPh>
    <phoneticPr fontId="2"/>
  </si>
  <si>
    <t>法人名：</t>
    <rPh sb="0" eb="2">
      <t>ホウジン</t>
    </rPh>
    <rPh sb="2" eb="3">
      <t>メイ</t>
    </rPh>
    <phoneticPr fontId="2"/>
  </si>
  <si>
    <t>定員</t>
    <rPh sb="0" eb="2">
      <t>テイイン</t>
    </rPh>
    <phoneticPr fontId="2"/>
  </si>
  <si>
    <t>稼働率</t>
    <rPh sb="0" eb="2">
      <t>カドウ</t>
    </rPh>
    <rPh sb="2" eb="3">
      <t>リツ</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</si>
  <si>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</si>
  <si>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</si>
  <si>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</si>
  <si>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</si>
  <si>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</si>
  <si>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収入　合計</t>
    <rPh sb="0" eb="2">
      <t>シュウニュウ</t>
    </rPh>
    <rPh sb="3" eb="5">
      <t>ゴウケイ</t>
    </rPh>
    <phoneticPr fontId="2"/>
  </si>
  <si>
    <t>食費</t>
    <rPh sb="0" eb="2">
      <t>ショクヒ</t>
    </rPh>
    <phoneticPr fontId="2"/>
  </si>
  <si>
    <t>日常生活費</t>
    <rPh sb="0" eb="2">
      <t>ニチジョウ</t>
    </rPh>
    <rPh sb="2" eb="5">
      <t>セイカツヒ</t>
    </rPh>
    <phoneticPr fontId="2"/>
  </si>
  <si>
    <t>　　施設・事業種別：</t>
    <rPh sb="2" eb="4">
      <t>シセツ</t>
    </rPh>
    <rPh sb="5" eb="7">
      <t>ジギョウ</t>
    </rPh>
    <rPh sb="7" eb="9">
      <t>シュベツ</t>
    </rPh>
    <phoneticPr fontId="2"/>
  </si>
  <si>
    <t>職　種</t>
    <rPh sb="0" eb="1">
      <t>ショク</t>
    </rPh>
    <rPh sb="2" eb="3">
      <t>タネ</t>
    </rPh>
    <phoneticPr fontId="2"/>
  </si>
  <si>
    <t>常　勤(名)A</t>
    <rPh sb="0" eb="1">
      <t>ツネ</t>
    </rPh>
    <rPh sb="2" eb="3">
      <t>ツトム</t>
    </rPh>
    <rPh sb="4" eb="5">
      <t>メイ</t>
    </rPh>
    <phoneticPr fontId="2"/>
  </si>
  <si>
    <t>一人あたり
月額基本給</t>
    <rPh sb="0" eb="2">
      <t>ヒトリ</t>
    </rPh>
    <rPh sb="6" eb="8">
      <t>ゲツガク</t>
    </rPh>
    <rPh sb="8" eb="11">
      <t>キホンキュウ</t>
    </rPh>
    <phoneticPr fontId="2"/>
  </si>
  <si>
    <t>一人あたり
月額諸手当</t>
    <rPh sb="0" eb="2">
      <t>ヒトリ</t>
    </rPh>
    <rPh sb="6" eb="8">
      <t>ゲツガク</t>
    </rPh>
    <rPh sb="8" eb="11">
      <t>ショテアテ</t>
    </rPh>
    <phoneticPr fontId="2"/>
  </si>
  <si>
    <t>一人あたり
年間賞与</t>
    <rPh sb="0" eb="2">
      <t>ヒトリ</t>
    </rPh>
    <rPh sb="6" eb="8">
      <t>ネンカン</t>
    </rPh>
    <rPh sb="8" eb="10">
      <t>ショウヨ</t>
    </rPh>
    <phoneticPr fontId="2"/>
  </si>
  <si>
    <t>一人あたり
年間給与</t>
    <rPh sb="0" eb="2">
      <t>ヒトリ</t>
    </rPh>
    <rPh sb="6" eb="8">
      <t>ネンカン</t>
    </rPh>
    <rPh sb="8" eb="10">
      <t>キュウヨ</t>
    </rPh>
    <phoneticPr fontId="2"/>
  </si>
  <si>
    <t>職種別
年間給与額</t>
    <rPh sb="0" eb="3">
      <t>ショクシュベツ</t>
    </rPh>
    <rPh sb="4" eb="6">
      <t>ネンカン</t>
    </rPh>
    <rPh sb="6" eb="8">
      <t>キュウヨ</t>
    </rPh>
    <rPh sb="8" eb="9">
      <t>ガク</t>
    </rPh>
    <phoneticPr fontId="2"/>
  </si>
  <si>
    <t>備考</t>
    <rPh sb="0" eb="2">
      <t>ビコウ</t>
    </rPh>
    <phoneticPr fontId="2"/>
  </si>
  <si>
    <t>非常勤(名)A</t>
    <rPh sb="0" eb="3">
      <t>ヒジョウキン</t>
    </rPh>
    <rPh sb="4" eb="5">
      <t>メイ</t>
    </rPh>
    <phoneticPr fontId="2"/>
  </si>
  <si>
    <t>　計（名） A</t>
    <rPh sb="1" eb="2">
      <t>ケイ</t>
    </rPh>
    <rPh sb="3" eb="4">
      <t>メイ</t>
    </rPh>
    <phoneticPr fontId="2"/>
  </si>
  <si>
    <t>B</t>
    <phoneticPr fontId="2"/>
  </si>
  <si>
    <t>C</t>
    <phoneticPr fontId="2"/>
  </si>
  <si>
    <t>D</t>
    <phoneticPr fontId="2"/>
  </si>
  <si>
    <t>E=(B+C)*12+D</t>
    <phoneticPr fontId="2"/>
  </si>
  <si>
    <t>F=E×A</t>
    <phoneticPr fontId="2"/>
  </si>
  <si>
    <t>事務員</t>
    <rPh sb="0" eb="3">
      <t>ジムイン</t>
    </rPh>
    <phoneticPr fontId="2"/>
  </si>
  <si>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</si>
  <si>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</si>
  <si>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</si>
  <si>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栄養士</t>
    <rPh sb="0" eb="3">
      <t>エイヨウシ</t>
    </rPh>
    <phoneticPr fontId="2"/>
  </si>
  <si>
    <t>調理員等</t>
    <rPh sb="0" eb="2">
      <t>チョウリ</t>
    </rPh>
    <rPh sb="2" eb="3">
      <t>イン</t>
    </rPh>
    <rPh sb="3" eb="4">
      <t>トウ</t>
    </rPh>
    <phoneticPr fontId="2"/>
  </si>
  <si>
    <t>合計</t>
    <rPh sb="0" eb="2">
      <t>ゴウケイ</t>
    </rPh>
    <phoneticPr fontId="2"/>
  </si>
  <si>
    <t>年間給与総額</t>
    <rPh sb="0" eb="2">
      <t>ネンカン</t>
    </rPh>
    <rPh sb="2" eb="4">
      <t>キュウヨ</t>
    </rPh>
    <rPh sb="4" eb="6">
      <t>ソウガク</t>
    </rPh>
    <phoneticPr fontId="2"/>
  </si>
  <si>
    <t>法定福利費</t>
    <rPh sb="0" eb="2">
      <t>ホウテイ</t>
    </rPh>
    <rPh sb="2" eb="4">
      <t>フクリ</t>
    </rPh>
    <rPh sb="4" eb="5">
      <t>ヒ</t>
    </rPh>
    <phoneticPr fontId="2"/>
  </si>
  <si>
    <t>人件費総額</t>
    <rPh sb="0" eb="3">
      <t>ジンケンヒ</t>
    </rPh>
    <rPh sb="3" eb="5">
      <t>ソウガク</t>
    </rPh>
    <phoneticPr fontId="2"/>
  </si>
  <si>
    <t>F</t>
    <phoneticPr fontId="2"/>
  </si>
  <si>
    <t>G</t>
    <phoneticPr fontId="2"/>
  </si>
  <si>
    <t>H=F+G</t>
    <phoneticPr fontId="2"/>
  </si>
  <si>
    <t>常勤職員</t>
    <rPh sb="0" eb="2">
      <t>ジョウキン</t>
    </rPh>
    <rPh sb="2" eb="4">
      <t>ショクイン</t>
    </rPh>
    <phoneticPr fontId="2"/>
  </si>
  <si>
    <t>非常勤職員</t>
    <rPh sb="0" eb="3">
      <t>ヒジョウキン</t>
    </rPh>
    <rPh sb="3" eb="5">
      <t>ショクイン</t>
    </rPh>
    <phoneticPr fontId="2"/>
  </si>
  <si>
    <t>その他給与に関する特記事項等</t>
    <rPh sb="2" eb="3">
      <t>タ</t>
    </rPh>
    <rPh sb="3" eb="5">
      <t>キュウヨ</t>
    </rPh>
    <rPh sb="6" eb="7">
      <t>カン</t>
    </rPh>
    <rPh sb="9" eb="11">
      <t>トッキ</t>
    </rPh>
    <rPh sb="11" eb="13">
      <t>ジコウ</t>
    </rPh>
    <rPh sb="13" eb="14">
      <t>トウ</t>
    </rPh>
    <phoneticPr fontId="2"/>
  </si>
  <si>
    <t>※調理業務を委託する場合には、調理員等の欄は記入しないこと。</t>
    <rPh sb="1" eb="3">
      <t>チョウリ</t>
    </rPh>
    <rPh sb="3" eb="5">
      <t>ギョウム</t>
    </rPh>
    <rPh sb="6" eb="8">
      <t>イタク</t>
    </rPh>
    <rPh sb="10" eb="12">
      <t>バアイ</t>
    </rPh>
    <rPh sb="15" eb="18">
      <t>チョウリイン</t>
    </rPh>
    <rPh sb="18" eb="19">
      <t>トウ</t>
    </rPh>
    <rPh sb="20" eb="21">
      <t>ラン</t>
    </rPh>
    <rPh sb="22" eb="24">
      <t>キニュウ</t>
    </rPh>
    <phoneticPr fontId="2"/>
  </si>
  <si>
    <t>償還
年次</t>
    <phoneticPr fontId="13"/>
  </si>
  <si>
    <t>利用者負担</t>
    <rPh sb="0" eb="3">
      <t>リヨウシャ</t>
    </rPh>
    <rPh sb="3" eb="5">
      <t>フタン</t>
    </rPh>
    <phoneticPr fontId="2"/>
  </si>
  <si>
    <t>介護報酬</t>
    <rPh sb="0" eb="2">
      <t>カイゴ</t>
    </rPh>
    <rPh sb="2" eb="4">
      <t>ホウシュウ</t>
    </rPh>
    <phoneticPr fontId="2"/>
  </si>
  <si>
    <t>単位/日</t>
    <rPh sb="0" eb="2">
      <t>タンイ</t>
    </rPh>
    <rPh sb="3" eb="4">
      <t>ニチ</t>
    </rPh>
    <phoneticPr fontId="2"/>
  </si>
  <si>
    <t>単位単価</t>
    <rPh sb="0" eb="2">
      <t>タンイ</t>
    </rPh>
    <rPh sb="2" eb="4">
      <t>タンカ</t>
    </rPh>
    <phoneticPr fontId="2"/>
  </si>
  <si>
    <t>年度</t>
    <rPh sb="0" eb="2">
      <t>ネンド</t>
    </rPh>
    <phoneticPr fontId="2"/>
  </si>
  <si>
    <t>円/日</t>
    <rPh sb="0" eb="1">
      <t>エン</t>
    </rPh>
    <rPh sb="2" eb="3">
      <t>ニチ</t>
    </rPh>
    <phoneticPr fontId="2"/>
  </si>
  <si>
    <t>収入</t>
    <rPh sb="0" eb="2">
      <t>シュウニュウ</t>
    </rPh>
    <phoneticPr fontId="2"/>
  </si>
  <si>
    <t>支出</t>
    <rPh sb="0" eb="2">
      <t>シシュツ</t>
    </rPh>
    <phoneticPr fontId="2"/>
  </si>
  <si>
    <t>介護報酬計</t>
    <rPh sb="0" eb="2">
      <t>カイゴ</t>
    </rPh>
    <rPh sb="2" eb="4">
      <t>ホウシュウ</t>
    </rPh>
    <rPh sb="4" eb="5">
      <t>ケイ</t>
    </rPh>
    <phoneticPr fontId="2"/>
  </si>
  <si>
    <t>利用者負担計</t>
    <rPh sb="0" eb="3">
      <t>リヨウシャ</t>
    </rPh>
    <rPh sb="3" eb="5">
      <t>フタン</t>
    </rPh>
    <rPh sb="5" eb="6">
      <t>ケイ</t>
    </rPh>
    <phoneticPr fontId="2"/>
  </si>
  <si>
    <t>その他</t>
    <rPh sb="2" eb="3">
      <t>タ</t>
    </rPh>
    <phoneticPr fontId="2"/>
  </si>
  <si>
    <t>（加算）</t>
    <rPh sb="1" eb="3">
      <t>カサン</t>
    </rPh>
    <phoneticPr fontId="2"/>
  </si>
  <si>
    <t>累積収支差額　計　(9)=(8)+前年度(9)</t>
    <rPh sb="0" eb="2">
      <t>ルイセキ</t>
    </rPh>
    <rPh sb="2" eb="4">
      <t>シュウシ</t>
    </rPh>
    <rPh sb="4" eb="6">
      <t>サガク</t>
    </rPh>
    <rPh sb="7" eb="8">
      <t>ケイ</t>
    </rPh>
    <rPh sb="17" eb="20">
      <t>ゼンネンド</t>
    </rPh>
    <phoneticPr fontId="2"/>
  </si>
  <si>
    <t>償還額</t>
    <rPh sb="0" eb="2">
      <t>ショウカン</t>
    </rPh>
    <rPh sb="2" eb="3">
      <t>ガク</t>
    </rPh>
    <phoneticPr fontId="2"/>
  </si>
  <si>
    <t>借入条件</t>
    <rPh sb="0" eb="2">
      <t>カリイレ</t>
    </rPh>
    <rPh sb="2" eb="4">
      <t>ジョウケン</t>
    </rPh>
    <phoneticPr fontId="13"/>
  </si>
  <si>
    <t>償還期間（年）</t>
    <rPh sb="0" eb="2">
      <t>ショウカン</t>
    </rPh>
    <rPh sb="2" eb="4">
      <t>キカン</t>
    </rPh>
    <rPh sb="5" eb="6">
      <t>ネン</t>
    </rPh>
    <phoneticPr fontId="2"/>
  </si>
  <si>
    <t>据置期間（年）</t>
    <rPh sb="0" eb="2">
      <t>スエオキ</t>
    </rPh>
    <rPh sb="2" eb="4">
      <t>キカン</t>
    </rPh>
    <rPh sb="5" eb="6">
      <t>ネン</t>
    </rPh>
    <phoneticPr fontId="2"/>
  </si>
  <si>
    <t>予定利率（%）</t>
    <rPh sb="0" eb="2">
      <t>ヨテイ</t>
    </rPh>
    <rPh sb="2" eb="4">
      <t>リリツ</t>
    </rPh>
    <phoneticPr fontId="2"/>
  </si>
  <si>
    <t>利息</t>
    <rPh sb="0" eb="2">
      <t>リソク</t>
    </rPh>
    <phoneticPr fontId="2"/>
  </si>
  <si>
    <t>元金</t>
    <rPh sb="0" eb="2">
      <t>ガンキン</t>
    </rPh>
    <phoneticPr fontId="2"/>
  </si>
  <si>
    <t>残額</t>
    <rPh sb="0" eb="2">
      <t>ザンガク</t>
    </rPh>
    <phoneticPr fontId="2"/>
  </si>
  <si>
    <t>左に対する財源別充当額</t>
    <phoneticPr fontId="2"/>
  </si>
  <si>
    <t>（贈与者別・財源別に記入してください。）</t>
    <rPh sb="1" eb="4">
      <t>ゾウヨシャ</t>
    </rPh>
    <phoneticPr fontId="13"/>
  </si>
  <si>
    <t>返済方法</t>
    <rPh sb="0" eb="2">
      <t>ヘンサイ</t>
    </rPh>
    <rPh sb="2" eb="4">
      <t>ホウホウ</t>
    </rPh>
    <phoneticPr fontId="2"/>
  </si>
  <si>
    <t>単位：千円</t>
    <rPh sb="0" eb="2">
      <t>タンイ</t>
    </rPh>
    <rPh sb="3" eb="4">
      <t>セン</t>
    </rPh>
    <rPh sb="4" eb="5">
      <t>エン</t>
    </rPh>
    <phoneticPr fontId="13"/>
  </si>
  <si>
    <t>借入額（千円）</t>
    <rPh sb="0" eb="2">
      <t>カリイレ</t>
    </rPh>
    <rPh sb="2" eb="3">
      <t>ガク</t>
    </rPh>
    <rPh sb="4" eb="5">
      <t>セン</t>
    </rPh>
    <rPh sb="5" eb="6">
      <t>エン</t>
    </rPh>
    <phoneticPr fontId="2"/>
  </si>
  <si>
    <t>サービス種別</t>
    <rPh sb="4" eb="6">
      <t>シュベツ</t>
    </rPh>
    <phoneticPr fontId="2"/>
  </si>
  <si>
    <t>*併設サービスが複数ある場合は適切に反映されるよう適宜計算式を修正すること</t>
    <rPh sb="8" eb="10">
      <t>フクスウ</t>
    </rPh>
    <rPh sb="12" eb="14">
      <t>バアイ</t>
    </rPh>
    <rPh sb="15" eb="17">
      <t>テキセツ</t>
    </rPh>
    <rPh sb="18" eb="20">
      <t>ハンエイ</t>
    </rPh>
    <rPh sb="25" eb="27">
      <t>テキギ</t>
    </rPh>
    <rPh sb="27" eb="29">
      <t>ケイサン</t>
    </rPh>
    <rPh sb="29" eb="30">
      <t>シキ</t>
    </rPh>
    <rPh sb="31" eb="33">
      <t>シュウセイ</t>
    </rPh>
    <phoneticPr fontId="2"/>
  </si>
  <si>
    <t>機能訓練
指導員</t>
    <rPh sb="0" eb="2">
      <t>キノウ</t>
    </rPh>
    <rPh sb="2" eb="4">
      <t>クンレン</t>
    </rPh>
    <rPh sb="5" eb="8">
      <t>シドウイン</t>
    </rPh>
    <phoneticPr fontId="2"/>
  </si>
  <si>
    <t>介護支援
専門員</t>
    <rPh sb="0" eb="2">
      <t>カイゴ</t>
    </rPh>
    <rPh sb="2" eb="4">
      <t>シエン</t>
    </rPh>
    <rPh sb="5" eb="8">
      <t>センモンイン</t>
    </rPh>
    <phoneticPr fontId="2"/>
  </si>
  <si>
    <t>法人：</t>
    <rPh sb="0" eb="2">
      <t>ホウジン</t>
    </rPh>
    <phoneticPr fontId="2"/>
  </si>
  <si>
    <t xml:space="preserve"> </t>
    <phoneticPr fontId="2"/>
  </si>
  <si>
    <t>（参考様式09）</t>
    <phoneticPr fontId="2"/>
  </si>
  <si>
    <t>元金・元利　均等</t>
    <rPh sb="0" eb="2">
      <t>ガンキン</t>
    </rPh>
    <rPh sb="3" eb="5">
      <t>ガンリ</t>
    </rPh>
    <rPh sb="6" eb="8">
      <t>キントウ</t>
    </rPh>
    <phoneticPr fontId="2"/>
  </si>
  <si>
    <t>資金収支見込計算書・積算根拠（収入）</t>
    <rPh sb="0" eb="2">
      <t>シキン</t>
    </rPh>
    <rPh sb="8" eb="9">
      <t>ショ</t>
    </rPh>
    <rPh sb="10" eb="12">
      <t>セキサン</t>
    </rPh>
    <rPh sb="12" eb="14">
      <t>コンキョ</t>
    </rPh>
    <rPh sb="15" eb="17">
      <t>シュウニュウ</t>
    </rPh>
    <phoneticPr fontId="2"/>
  </si>
  <si>
    <t>特定施設入居者生活介護</t>
    <rPh sb="0" eb="2">
      <t>トクテイ</t>
    </rPh>
    <rPh sb="2" eb="4">
      <t>シセツ</t>
    </rPh>
    <rPh sb="4" eb="7">
      <t>ニュウキョシャ</t>
    </rPh>
    <rPh sb="7" eb="9">
      <t>セイカツ</t>
    </rPh>
    <rPh sb="9" eb="11">
      <t>カイゴ</t>
    </rPh>
    <phoneticPr fontId="2"/>
  </si>
  <si>
    <t>居住費</t>
    <rPh sb="0" eb="2">
      <t>キョジュウ</t>
    </rPh>
    <rPh sb="2" eb="3">
      <t>ヒ</t>
    </rPh>
    <phoneticPr fontId="2"/>
  </si>
  <si>
    <t>介護報酬計（年）</t>
    <rPh sb="0" eb="2">
      <t>カイゴ</t>
    </rPh>
    <rPh sb="2" eb="4">
      <t>ホウシュウ</t>
    </rPh>
    <rPh sb="4" eb="5">
      <t>ケイ</t>
    </rPh>
    <rPh sb="6" eb="7">
      <t>ネン</t>
    </rPh>
    <phoneticPr fontId="2"/>
  </si>
  <si>
    <t>利用者負担　計（年）</t>
    <rPh sb="0" eb="3">
      <t>リヨウシャ</t>
    </rPh>
    <rPh sb="3" eb="5">
      <t>フタン</t>
    </rPh>
    <rPh sb="6" eb="7">
      <t>ケイ</t>
    </rPh>
    <rPh sb="8" eb="9">
      <t>ネン</t>
    </rPh>
    <phoneticPr fontId="2"/>
  </si>
  <si>
    <t>収入（年）　合計</t>
    <rPh sb="0" eb="2">
      <t>シュウニュウ</t>
    </rPh>
    <rPh sb="3" eb="4">
      <t>ネン</t>
    </rPh>
    <rPh sb="6" eb="8">
      <t>ゴウケイ</t>
    </rPh>
    <phoneticPr fontId="2"/>
  </si>
  <si>
    <t>要支援１</t>
    <rPh sb="0" eb="3">
      <t>ヨウシエン</t>
    </rPh>
    <phoneticPr fontId="2"/>
  </si>
  <si>
    <t>要支援２</t>
    <rPh sb="0" eb="3">
      <t>ヨウシエン</t>
    </rPh>
    <phoneticPr fontId="2"/>
  </si>
  <si>
    <t>特定施設入居者生活介護（併設サービス）</t>
    <rPh sb="0" eb="2">
      <t>トクテイ</t>
    </rPh>
    <rPh sb="2" eb="4">
      <t>シセツ</t>
    </rPh>
    <rPh sb="4" eb="7">
      <t>ニュウキョシャ</t>
    </rPh>
    <rPh sb="7" eb="9">
      <t>セイカツ</t>
    </rPh>
    <rPh sb="9" eb="11">
      <t>カイゴ</t>
    </rPh>
    <rPh sb="12" eb="14">
      <t>ヘイセツ</t>
    </rPh>
    <phoneticPr fontId="2"/>
  </si>
  <si>
    <t>資金収支見込計算書・積算根拠（人件費）</t>
    <rPh sb="0" eb="2">
      <t>シキン</t>
    </rPh>
    <rPh sb="2" eb="4">
      <t>シュウシ</t>
    </rPh>
    <rPh sb="4" eb="6">
      <t>ミコミ</t>
    </rPh>
    <rPh sb="6" eb="9">
      <t>ケイサンショ</t>
    </rPh>
    <rPh sb="10" eb="12">
      <t>セキサン</t>
    </rPh>
    <rPh sb="12" eb="14">
      <t>コンキョ</t>
    </rPh>
    <rPh sb="15" eb="18">
      <t>ジンケンヒ</t>
    </rPh>
    <phoneticPr fontId="2"/>
  </si>
  <si>
    <t>特定施設</t>
    <rPh sb="0" eb="2">
      <t>トクテイ</t>
    </rPh>
    <rPh sb="2" eb="4">
      <t>シセツ</t>
    </rPh>
    <phoneticPr fontId="2"/>
  </si>
  <si>
    <t>併設サービス（〇〇〇）</t>
    <rPh sb="0" eb="2">
      <t>ヘイセツ</t>
    </rPh>
    <phoneticPr fontId="2"/>
  </si>
  <si>
    <t>資金収支見込計算書（総括表）</t>
    <rPh sb="0" eb="2">
      <t>シキン</t>
    </rPh>
    <rPh sb="8" eb="9">
      <t>ショ</t>
    </rPh>
    <rPh sb="10" eb="12">
      <t>ソウカツ</t>
    </rPh>
    <rPh sb="12" eb="13">
      <t>ヒョウ</t>
    </rPh>
    <phoneticPr fontId="2"/>
  </si>
  <si>
    <t>収入　合計　(1)</t>
    <rPh sb="0" eb="2">
      <t>シュウニュウ</t>
    </rPh>
    <rPh sb="3" eb="5">
      <t>ゴウケイ</t>
    </rPh>
    <phoneticPr fontId="2"/>
  </si>
  <si>
    <t>管理者</t>
    <rPh sb="0" eb="3">
      <t>カンリシャ</t>
    </rPh>
    <phoneticPr fontId="2"/>
  </si>
  <si>
    <t>※左の表は、包括型用の参考様式です。外部サービス利用型については各自で様式をご用意ください。</t>
    <rPh sb="1" eb="2">
      <t>ヒダリ</t>
    </rPh>
    <rPh sb="3" eb="4">
      <t>ヒョウ</t>
    </rPh>
    <rPh sb="6" eb="8">
      <t>ホウカツ</t>
    </rPh>
    <rPh sb="8" eb="9">
      <t>ガタ</t>
    </rPh>
    <rPh sb="9" eb="10">
      <t>ヨウ</t>
    </rPh>
    <rPh sb="11" eb="13">
      <t>サンコウ</t>
    </rPh>
    <rPh sb="13" eb="15">
      <t>ヨウシキ</t>
    </rPh>
    <rPh sb="18" eb="20">
      <t>ガイブ</t>
    </rPh>
    <rPh sb="24" eb="27">
      <t>リヨウガタ</t>
    </rPh>
    <rPh sb="32" eb="34">
      <t>カクジ</t>
    </rPh>
    <rPh sb="35" eb="37">
      <t>ヨウシキ</t>
    </rPh>
    <rPh sb="39" eb="41">
      <t>ヨウイ</t>
    </rPh>
    <phoneticPr fontId="2"/>
  </si>
  <si>
    <r>
      <t>借入金償還計画表（市中金融機関）</t>
    </r>
    <r>
      <rPr>
        <b/>
        <u/>
        <sz val="14"/>
        <rFont val="ＭＳ ゴシック"/>
        <family val="3"/>
        <charset val="128"/>
      </rPr>
      <t>借入先：○○○○○○　</t>
    </r>
    <rPh sb="0" eb="2">
      <t>カリイレ</t>
    </rPh>
    <rPh sb="9" eb="11">
      <t>シチュウ</t>
    </rPh>
    <rPh sb="11" eb="13">
      <t>キンユウ</t>
    </rPh>
    <rPh sb="13" eb="15">
      <t>キカン</t>
    </rPh>
    <phoneticPr fontId="13"/>
  </si>
  <si>
    <t>*併設するサービス（ショートステイ含む）がある場合のみ収入を入力すること。また、併設サービスが複数ある場合は適宜シートを追加し、総括表に適切に反映させること</t>
    <rPh sb="1" eb="3">
      <t>ヘイセツ</t>
    </rPh>
    <rPh sb="17" eb="18">
      <t>フク</t>
    </rPh>
    <rPh sb="23" eb="25">
      <t>バアイ</t>
    </rPh>
    <rPh sb="27" eb="29">
      <t>シュウニュウ</t>
    </rPh>
    <rPh sb="30" eb="32">
      <t>ニュウリョク</t>
    </rPh>
    <rPh sb="40" eb="42">
      <t>ヘイセツ</t>
    </rPh>
    <rPh sb="47" eb="49">
      <t>フクスウ</t>
    </rPh>
    <rPh sb="51" eb="53">
      <t>バアイ</t>
    </rPh>
    <rPh sb="54" eb="56">
      <t>テキギ</t>
    </rPh>
    <rPh sb="60" eb="62">
      <t>ツイカ</t>
    </rPh>
    <rPh sb="64" eb="67">
      <t>ソウカツヒョウ</t>
    </rPh>
    <rPh sb="68" eb="70">
      <t>テキセツ</t>
    </rPh>
    <rPh sb="71" eb="73">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</si>
</sst>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 ;[Red]\-#,##0\ "/>
    <numFmt numFmtId="178" formatCode="0&quot;人&quot;"/>
    <numFmt numFmtId="179" formatCode="#,##0&quot;円&quot;"/>
    <numFmt numFmtId="180" formatCode="#,##0_ "/>
    <numFmt numFmtId="181" formatCode="0000&quot;年度&quot;"/>
  </numFmts>
  <fonts count="25" x14ac:knownFonts="1">
    <font>
      <sz val="10"/>
      <name val="ＭＳ Ｐゴシック"/>
      <family val="3"/>
      <charset val="128"/>
    </font>
    <font>
      <sz val="10"/>
      <name val="ＭＳ Ｐゴシック"/>
      <family val="3"/>
      <charset val="128"/>
    </font>
    <font>
      <sz val="6"/>
      <name val="ＭＳ Ｐゴシック"/>
      <family val="3"/>
      <charset val="128"/>
    </font>
    <font>
      <sz val="8"/>
      <name val="HGSｺﾞｼｯｸM"/>
      <family val="3"/>
      <charset val="128"/>
    </font>
    <font>
      <b/>
      <sz val="8"/>
      <name val="HGSｺﾞｼｯｸM"/>
      <family val="3"/>
      <charset val="128"/>
    </font>
    <font>
      <sz val="12"/>
      <name val="HGSｺﾞｼｯｸM"/>
      <family val="3"/>
      <charset val="128"/>
    </font>
    <font>
      <sz val="8"/>
      <color indexed="10"/>
      <name val="HGSｺﾞｼｯｸM"/>
      <family val="3"/>
      <charset val="128"/>
    </font>
    <font>
      <sz val="11"/>
      <name val="HGSｺﾞｼｯｸM"/>
      <family val="3"/>
      <charset val="128"/>
    </font>
    <font>
      <sz val="10"/>
      <name val="ＭＳ Ｐゴシック"/>
      <family val="3"/>
      <charset val="128"/>
    </font>
    <font>
      <b/>
      <sz val="14"/>
      <name val="HGSｺﾞｼｯｸM"/>
      <family val="3"/>
      <charset val="128"/>
    </font>
    <font>
      <b/>
      <sz val="11"/>
      <name val="HGSｺﾞｼｯｸM"/>
      <family val="3"/>
      <charset val="128"/>
    </font>
    <font>
      <sz val="9"/>
      <name val="HGSｺﾞｼｯｸM"/>
      <family val="3"/>
      <charset val="128"/>
    </font>
    <font>
      <b/>
      <sz val="14"/>
      <name val="ＭＳ ゴシック"/>
      <family val="3"/>
      <charset val="128"/>
    </font>
    <font>
      <sz val="6"/>
      <name val="ＭＳ 明朝"/>
      <family val="1"/>
      <charset val="128"/>
    </font>
    <font>
      <sz val="11"/>
      <name val="ＭＳ ゴシック"/>
      <family val="3"/>
      <charset val="128"/>
    </font>
    <font>
      <sz val="8"/>
      <name val="ＭＳ ゴシック"/>
      <family val="3"/>
      <charset val="128"/>
    </font>
    <font>
      <sz val="10"/>
      <name val="ＭＳ ゴシック"/>
      <family val="3"/>
      <charset val="128"/>
    </font>
    <font>
      <i/>
      <sz val="9"/>
      <name val="ＭＳ ゴシック"/>
      <family val="3"/>
      <charset val="128"/>
    </font>
    <font>
      <sz val="9"/>
      <name val="ＭＳ ゴシック"/>
      <family val="3"/>
      <charset val="128"/>
    </font>
    <font>
      <sz val="11"/>
      <color indexed="10"/>
      <name val="HGSｺﾞｼｯｸM"/>
      <family val="3"/>
      <charset val="128"/>
    </font>
    <font>
      <sz val="10"/>
      <name val="HGSｺﾞｼｯｸM"/>
      <family val="3"/>
      <charset val="128"/>
    </font>
    <font>
      <sz val="9"/>
      <color indexed="81"/>
      <name val="ＭＳ Ｐゴシック"/>
      <family val="3"/>
      <charset val="128"/>
    </font>
    <font>
      <b/>
      <sz val="14"/>
      <color theme="1"/>
      <name val="HGSｺﾞｼｯｸM"/>
      <family val="3"/>
      <charset val="128"/>
    </font>
    <font>
      <b/>
      <sz val="11"/>
      <color indexed="10"/>
      <name val="HGSｺﾞｼｯｸM"/>
      <family val="3"/>
      <charset val="128"/>
    </font>
    <font>
      <b/>
      <u/>
      <sz val="14"/>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diagonalDown="1">
      <left style="hair">
        <color indexed="64"/>
      </left>
      <right style="hair">
        <color indexed="64"/>
      </right>
      <top style="hair">
        <color indexed="64"/>
      </top>
      <bottom style="thin">
        <color indexed="64"/>
      </bottom>
      <diagonal style="hair">
        <color indexed="64"/>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style="hair">
        <color indexed="64"/>
      </left>
      <right/>
      <top style="thin">
        <color indexed="64"/>
      </top>
      <bottom style="thin">
        <color indexed="64"/>
      </bottom>
      <diagonal style="hair">
        <color indexed="64"/>
      </diagonal>
    </border>
    <border diagonalDown="1">
      <left/>
      <right style="hair">
        <color indexed="64"/>
      </right>
      <top style="thin">
        <color indexed="64"/>
      </top>
      <bottom style="thin">
        <color indexed="64"/>
      </bottom>
      <diagonal style="hair">
        <color indexed="64"/>
      </diagonal>
    </border>
    <border diagonalDown="1">
      <left style="hair">
        <color indexed="64"/>
      </left>
      <right style="hair">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24">
    <xf numFmtId="0" fontId="0" fillId="0" borderId="0" xfId="0">
      <alignment vertical="center"/>
    </xf>
    <xf numFmtId="38" fontId="3" fillId="0" borderId="0" xfId="2" applyFont="1">
      <alignment vertical="center"/>
    </xf>
    <xf numFmtId="38" fontId="3" fillId="0" borderId="0" xfId="2" applyFont="1" applyBorder="1">
      <alignment vertical="center"/>
    </xf>
    <xf numFmtId="176" fontId="3" fillId="0" borderId="0" xfId="2" applyNumberFormat="1" applyFont="1">
      <alignment vertical="center"/>
    </xf>
    <xf numFmtId="38" fontId="9" fillId="0" borderId="0" xfId="2" applyFont="1">
      <alignment vertical="center"/>
    </xf>
    <xf numFmtId="38" fontId="11" fillId="0" borderId="0" xfId="2" applyFont="1">
      <alignment vertical="center"/>
    </xf>
    <xf numFmtId="38" fontId="11" fillId="0" borderId="0" xfId="2" applyFont="1" applyBorder="1" applyAlignment="1">
      <alignment horizontal="center" vertical="center"/>
    </xf>
    <xf numFmtId="38" fontId="11" fillId="0" borderId="5" xfId="2" applyFont="1" applyBorder="1" applyAlignment="1">
      <alignment horizontal="center" vertical="center"/>
    </xf>
    <xf numFmtId="38" fontId="11" fillId="0" borderId="0" xfId="2" applyFont="1" applyFill="1" applyBorder="1" applyAlignment="1">
      <alignment vertical="center"/>
    </xf>
    <xf numFmtId="38" fontId="11" fillId="0" borderId="0" xfId="2" applyFont="1" applyAlignment="1">
      <alignment horizontal="right" vertical="center"/>
    </xf>
    <xf numFmtId="38" fontId="11" fillId="0" borderId="18" xfId="2" applyFont="1" applyBorder="1" applyAlignment="1">
      <alignment horizontal="center" vertical="center"/>
    </xf>
    <xf numFmtId="38" fontId="11" fillId="0" borderId="22" xfId="2" applyFont="1" applyBorder="1" applyAlignment="1">
      <alignment horizontal="center" vertical="center"/>
    </xf>
    <xf numFmtId="38" fontId="11" fillId="0" borderId="20" xfId="2" applyFont="1" applyBorder="1" applyAlignment="1">
      <alignment horizontal="center" vertical="center" wrapText="1"/>
    </xf>
    <xf numFmtId="38" fontId="8" fillId="0" borderId="15" xfId="2" applyFont="1" applyBorder="1" applyAlignment="1">
      <alignment horizontal="center" vertical="center"/>
    </xf>
    <xf numFmtId="38" fontId="11" fillId="0" borderId="15" xfId="2" applyFont="1" applyBorder="1" applyAlignment="1">
      <alignment horizontal="center" vertical="center" wrapText="1"/>
    </xf>
    <xf numFmtId="38" fontId="11" fillId="0" borderId="20" xfId="2" applyFont="1" applyBorder="1" applyAlignment="1">
      <alignment vertical="center" shrinkToFit="1"/>
    </xf>
    <xf numFmtId="38" fontId="11" fillId="2" borderId="18" xfId="2" applyFont="1" applyFill="1" applyBorder="1">
      <alignment vertical="center"/>
    </xf>
    <xf numFmtId="38" fontId="11" fillId="2" borderId="16" xfId="2" applyFont="1" applyFill="1" applyBorder="1">
      <alignment vertical="center"/>
    </xf>
    <xf numFmtId="38" fontId="11" fillId="0" borderId="16" xfId="2" applyFont="1" applyBorder="1">
      <alignment vertical="center"/>
    </xf>
    <xf numFmtId="38" fontId="11" fillId="0" borderId="13" xfId="2" applyFont="1" applyBorder="1">
      <alignment vertical="center"/>
    </xf>
    <xf numFmtId="38" fontId="11" fillId="0" borderId="17" xfId="2" applyFont="1" applyBorder="1">
      <alignment vertical="center"/>
    </xf>
    <xf numFmtId="38" fontId="11" fillId="2" borderId="22" xfId="2" applyFont="1" applyFill="1" applyBorder="1">
      <alignment vertical="center"/>
    </xf>
    <xf numFmtId="38" fontId="11" fillId="2" borderId="23" xfId="2" applyFont="1" applyFill="1" applyBorder="1">
      <alignment vertical="center"/>
    </xf>
    <xf numFmtId="38" fontId="11" fillId="0" borderId="23" xfId="2" applyFont="1" applyBorder="1">
      <alignment vertical="center"/>
    </xf>
    <xf numFmtId="38" fontId="11" fillId="0" borderId="21" xfId="2" applyFont="1" applyBorder="1">
      <alignment vertical="center"/>
    </xf>
    <xf numFmtId="38" fontId="11" fillId="0" borderId="26" xfId="2" applyFont="1" applyBorder="1">
      <alignment vertical="center"/>
    </xf>
    <xf numFmtId="38" fontId="11" fillId="0" borderId="25" xfId="2" applyFont="1" applyBorder="1">
      <alignment vertical="center"/>
    </xf>
    <xf numFmtId="38" fontId="11" fillId="0" borderId="27" xfId="2" applyFont="1" applyBorder="1">
      <alignment vertical="center"/>
    </xf>
    <xf numFmtId="38" fontId="11" fillId="0" borderId="28" xfId="2" applyFont="1" applyBorder="1">
      <alignment vertical="center"/>
    </xf>
    <xf numFmtId="38" fontId="11" fillId="0" borderId="29" xfId="2" applyFont="1" applyBorder="1">
      <alignment vertical="center"/>
    </xf>
    <xf numFmtId="38" fontId="11" fillId="0" borderId="24" xfId="2" applyFont="1" applyBorder="1">
      <alignment vertical="center"/>
    </xf>
    <xf numFmtId="38" fontId="11" fillId="0" borderId="30" xfId="2" applyFont="1" applyBorder="1" applyAlignment="1">
      <alignment vertical="center"/>
    </xf>
    <xf numFmtId="38" fontId="11" fillId="0" borderId="31" xfId="2" applyFont="1" applyBorder="1" applyAlignment="1">
      <alignment vertical="center"/>
    </xf>
    <xf numFmtId="38" fontId="11" fillId="0" borderId="32" xfId="2" applyFont="1" applyBorder="1">
      <alignment vertical="center"/>
    </xf>
    <xf numFmtId="38" fontId="11" fillId="0" borderId="8" xfId="2" applyFont="1" applyBorder="1">
      <alignment vertical="center"/>
    </xf>
    <xf numFmtId="38" fontId="11" fillId="0" borderId="6" xfId="2" applyFont="1" applyBorder="1">
      <alignment vertical="center"/>
    </xf>
    <xf numFmtId="38" fontId="11" fillId="0" borderId="2" xfId="2" applyFont="1" applyBorder="1" applyAlignment="1">
      <alignment horizontal="center" vertical="center" wrapText="1"/>
    </xf>
    <xf numFmtId="38" fontId="11" fillId="0" borderId="2" xfId="2" applyFont="1" applyBorder="1" applyAlignment="1">
      <alignment vertical="center"/>
    </xf>
    <xf numFmtId="38" fontId="11" fillId="0" borderId="2" xfId="2" applyFont="1" applyBorder="1">
      <alignment vertical="center"/>
    </xf>
    <xf numFmtId="38" fontId="11" fillId="0" borderId="19" xfId="2" applyFont="1" applyBorder="1">
      <alignment vertical="center"/>
    </xf>
    <xf numFmtId="38" fontId="11" fillId="0" borderId="33" xfId="2" applyFont="1" applyBorder="1" applyAlignment="1">
      <alignment horizontal="center" vertical="center"/>
    </xf>
    <xf numFmtId="38" fontId="11" fillId="0" borderId="3" xfId="2" applyFont="1" applyBorder="1">
      <alignment vertical="center"/>
    </xf>
    <xf numFmtId="38" fontId="11" fillId="0" borderId="0" xfId="2" applyFont="1" applyBorder="1">
      <alignment vertical="center"/>
    </xf>
    <xf numFmtId="38" fontId="11" fillId="0" borderId="4" xfId="2" applyFont="1" applyBorder="1" applyAlignment="1">
      <alignment horizontal="left" vertical="center" wrapText="1"/>
    </xf>
    <xf numFmtId="38" fontId="11" fillId="0" borderId="34" xfId="2" applyFont="1" applyBorder="1" applyAlignment="1">
      <alignment horizontal="left" vertical="center" wrapText="1"/>
    </xf>
    <xf numFmtId="38" fontId="11" fillId="0" borderId="35" xfId="2" applyFont="1" applyBorder="1" applyAlignment="1">
      <alignment horizontal="center" vertical="center"/>
    </xf>
    <xf numFmtId="38" fontId="11" fillId="0" borderId="36" xfId="2" applyFont="1" applyBorder="1" applyAlignment="1">
      <alignment vertical="center"/>
    </xf>
    <xf numFmtId="38" fontId="11" fillId="2" borderId="36" xfId="2" applyFont="1" applyFill="1" applyBorder="1" applyAlignment="1">
      <alignment vertical="center"/>
    </xf>
    <xf numFmtId="38" fontId="11" fillId="2" borderId="37" xfId="2" applyFont="1" applyFill="1" applyBorder="1" applyAlignment="1">
      <alignment vertical="center"/>
    </xf>
    <xf numFmtId="38" fontId="11" fillId="0" borderId="38" xfId="2" applyFont="1" applyFill="1" applyBorder="1">
      <alignment vertical="center"/>
    </xf>
    <xf numFmtId="38" fontId="11" fillId="0" borderId="5" xfId="2" applyFont="1" applyBorder="1" applyAlignment="1">
      <alignment vertical="center"/>
    </xf>
    <xf numFmtId="38" fontId="11" fillId="0" borderId="0" xfId="2" applyFont="1" applyAlignment="1">
      <alignment vertical="center"/>
    </xf>
    <xf numFmtId="0" fontId="14" fillId="0" borderId="0" xfId="0" applyFont="1" applyAlignment="1" applyProtection="1"/>
    <xf numFmtId="38" fontId="15" fillId="0" borderId="0" xfId="2" applyFont="1" applyAlignment="1" applyProtection="1"/>
    <xf numFmtId="0" fontId="14" fillId="0" borderId="0" xfId="0" applyFont="1" applyAlignment="1" applyProtection="1">
      <protection locked="0"/>
    </xf>
    <xf numFmtId="0" fontId="14" fillId="0" borderId="0" xfId="0" applyFont="1" applyAlignment="1" applyProtection="1">
      <alignment vertical="center"/>
      <protection locked="0"/>
    </xf>
    <xf numFmtId="177" fontId="16" fillId="0" borderId="38" xfId="2" applyNumberFormat="1" applyFont="1" applyBorder="1" applyAlignment="1" applyProtection="1">
      <alignment horizontal="right" vertical="center" shrinkToFit="1"/>
      <protection locked="0"/>
    </xf>
    <xf numFmtId="38" fontId="15" fillId="0" borderId="0" xfId="2" applyFont="1" applyBorder="1" applyAlignment="1" applyProtection="1">
      <alignment horizontal="right" vertical="center" wrapText="1"/>
      <protection locked="0"/>
    </xf>
    <xf numFmtId="38" fontId="18" fillId="0" borderId="0" xfId="2" applyFont="1" applyBorder="1" applyAlignment="1" applyProtection="1">
      <alignment horizontal="right" vertical="center" wrapText="1"/>
      <protection locked="0"/>
    </xf>
    <xf numFmtId="38" fontId="4" fillId="0" borderId="0" xfId="2" applyFont="1" applyBorder="1" applyAlignment="1">
      <alignment vertical="center"/>
    </xf>
    <xf numFmtId="176" fontId="6" fillId="0" borderId="0" xfId="2" applyNumberFormat="1" applyFont="1" applyBorder="1" applyAlignment="1">
      <alignment vertical="center"/>
    </xf>
    <xf numFmtId="38" fontId="7" fillId="0" borderId="38" xfId="2" applyFont="1" applyBorder="1">
      <alignment vertical="center"/>
    </xf>
    <xf numFmtId="179" fontId="7" fillId="0" borderId="38" xfId="2" applyNumberFormat="1" applyFont="1" applyFill="1" applyBorder="1" applyAlignment="1">
      <alignment horizontal="center" vertical="center"/>
    </xf>
    <xf numFmtId="178" fontId="7" fillId="3" borderId="38" xfId="2" applyNumberFormat="1" applyFont="1" applyFill="1" applyBorder="1" applyAlignment="1" applyProtection="1">
      <alignment horizontal="center" vertical="center"/>
      <protection locked="0"/>
    </xf>
    <xf numFmtId="9" fontId="7" fillId="3" borderId="38" xfId="1" applyNumberFormat="1" applyFont="1" applyFill="1" applyBorder="1" applyProtection="1">
      <alignment vertical="center"/>
      <protection locked="0"/>
    </xf>
    <xf numFmtId="178" fontId="7" fillId="3" borderId="38" xfId="2" applyNumberFormat="1" applyFont="1" applyFill="1" applyBorder="1" applyProtection="1">
      <alignment vertical="center"/>
      <protection locked="0"/>
    </xf>
    <xf numFmtId="38" fontId="7" fillId="0" borderId="38" xfId="2" applyFont="1" applyFill="1" applyBorder="1">
      <alignment vertical="center"/>
    </xf>
    <xf numFmtId="176" fontId="19" fillId="0" borderId="38" xfId="2" applyNumberFormat="1" applyFont="1" applyBorder="1" applyAlignment="1">
      <alignment vertical="center"/>
    </xf>
    <xf numFmtId="38" fontId="7" fillId="3" borderId="38" xfId="2" applyFont="1" applyFill="1" applyBorder="1" applyAlignment="1">
      <alignment vertical="center"/>
    </xf>
    <xf numFmtId="38" fontId="7" fillId="3" borderId="38" xfId="2" applyFont="1" applyFill="1" applyBorder="1">
      <alignment vertical="center"/>
    </xf>
    <xf numFmtId="38" fontId="7" fillId="3" borderId="38" xfId="2" applyFont="1" applyFill="1" applyBorder="1" applyAlignment="1">
      <alignment horizontal="center" vertical="center"/>
    </xf>
    <xf numFmtId="176" fontId="19" fillId="3" borderId="38" xfId="2" applyNumberFormat="1" applyFont="1" applyFill="1" applyBorder="1" applyAlignment="1">
      <alignment vertical="center"/>
    </xf>
    <xf numFmtId="38" fontId="7" fillId="0" borderId="38" xfId="2" applyFont="1" applyBorder="1" applyAlignment="1">
      <alignment vertical="center"/>
    </xf>
    <xf numFmtId="38" fontId="7" fillId="3" borderId="38" xfId="2" applyFont="1" applyFill="1" applyBorder="1" applyProtection="1">
      <alignment vertical="center"/>
      <protection locked="0"/>
    </xf>
    <xf numFmtId="38" fontId="10" fillId="0" borderId="38" xfId="2" applyFont="1" applyBorder="1" applyAlignment="1">
      <alignment vertical="center"/>
    </xf>
    <xf numFmtId="176" fontId="7" fillId="0" borderId="0" xfId="2" applyNumberFormat="1" applyFont="1" applyAlignment="1">
      <alignment horizontal="center" vertical="center"/>
    </xf>
    <xf numFmtId="38" fontId="7" fillId="0" borderId="38" xfId="2" applyFont="1" applyBorder="1" applyAlignment="1">
      <alignment horizontal="left" vertical="center" indent="2"/>
    </xf>
    <xf numFmtId="0" fontId="14" fillId="0" borderId="38" xfId="0" applyFont="1" applyBorder="1" applyAlignment="1" applyProtection="1"/>
    <xf numFmtId="0" fontId="16" fillId="0" borderId="38" xfId="0" applyFont="1" applyBorder="1" applyAlignment="1" applyProtection="1">
      <alignment horizontal="center" vertical="center" wrapText="1"/>
    </xf>
    <xf numFmtId="0" fontId="17" fillId="0" borderId="38" xfId="0" applyFont="1" applyBorder="1" applyAlignment="1" applyProtection="1">
      <alignment horizontal="center" wrapText="1"/>
      <protection locked="0"/>
    </xf>
    <xf numFmtId="0" fontId="17" fillId="0" borderId="38" xfId="0" applyFont="1" applyBorder="1" applyAlignment="1" applyProtection="1">
      <alignment wrapText="1"/>
      <protection locked="0"/>
    </xf>
    <xf numFmtId="177" fontId="16" fillId="0" borderId="38" xfId="2" applyNumberFormat="1" applyFont="1" applyBorder="1" applyAlignment="1" applyProtection="1">
      <alignment horizontal="right" vertical="center" shrinkToFit="1"/>
    </xf>
    <xf numFmtId="10" fontId="14" fillId="0" borderId="38" xfId="0" applyNumberFormat="1" applyFont="1" applyBorder="1" applyAlignment="1" applyProtection="1"/>
    <xf numFmtId="180" fontId="14" fillId="0" borderId="38" xfId="0" applyNumberFormat="1" applyFont="1" applyBorder="1" applyAlignment="1" applyProtection="1"/>
    <xf numFmtId="176" fontId="7" fillId="0" borderId="38" xfId="2" applyNumberFormat="1" applyFont="1" applyFill="1" applyBorder="1" applyAlignment="1">
      <alignment vertical="center"/>
    </xf>
    <xf numFmtId="176" fontId="7" fillId="0" borderId="38" xfId="2" applyNumberFormat="1" applyFont="1" applyFill="1" applyBorder="1" applyAlignment="1" applyProtection="1">
      <alignment vertical="center"/>
      <protection locked="0"/>
    </xf>
    <xf numFmtId="177" fontId="16" fillId="3" borderId="38" xfId="2" applyNumberFormat="1" applyFont="1" applyFill="1" applyBorder="1" applyAlignment="1" applyProtection="1">
      <alignment horizontal="right" vertical="center" shrinkToFit="1"/>
    </xf>
    <xf numFmtId="177" fontId="16" fillId="3" borderId="38" xfId="2" applyNumberFormat="1" applyFont="1" applyFill="1" applyBorder="1" applyAlignment="1" applyProtection="1">
      <alignment horizontal="right" vertical="center" shrinkToFit="1"/>
      <protection locked="0"/>
    </xf>
    <xf numFmtId="180" fontId="16" fillId="0" borderId="38" xfId="0" applyNumberFormat="1" applyFont="1" applyBorder="1" applyAlignment="1" applyProtection="1">
      <alignment horizontal="right" vertical="center" wrapText="1"/>
    </xf>
    <xf numFmtId="176" fontId="7" fillId="3" borderId="38" xfId="2" applyNumberFormat="1" applyFont="1" applyFill="1" applyBorder="1" applyAlignment="1">
      <alignment vertical="center"/>
    </xf>
    <xf numFmtId="176" fontId="7" fillId="3" borderId="38" xfId="2" applyNumberFormat="1" applyFont="1" applyFill="1" applyBorder="1" applyAlignment="1" applyProtection="1">
      <alignment horizontal="right" vertical="center"/>
      <protection locked="0"/>
    </xf>
    <xf numFmtId="176" fontId="7" fillId="3" borderId="38" xfId="2" applyNumberFormat="1" applyFont="1" applyFill="1" applyBorder="1" applyAlignment="1" applyProtection="1">
      <alignment vertical="center"/>
      <protection locked="0"/>
    </xf>
    <xf numFmtId="38" fontId="3" fillId="0" borderId="0" xfId="2" applyFont="1" applyFill="1">
      <alignment vertical="center"/>
    </xf>
    <xf numFmtId="38" fontId="7" fillId="0" borderId="39" xfId="2" applyFont="1" applyBorder="1" applyAlignment="1">
      <alignment horizontal="left" vertical="center"/>
    </xf>
    <xf numFmtId="38" fontId="7" fillId="0" borderId="39" xfId="2" applyFont="1" applyBorder="1">
      <alignment vertical="center"/>
    </xf>
    <xf numFmtId="38" fontId="7" fillId="3" borderId="39" xfId="2" applyFont="1" applyFill="1" applyBorder="1" applyAlignment="1">
      <alignment vertical="center"/>
    </xf>
    <xf numFmtId="38" fontId="10" fillId="0" borderId="5" xfId="2" applyFont="1" applyFill="1" applyBorder="1" applyAlignment="1">
      <alignment vertical="center"/>
    </xf>
    <xf numFmtId="38" fontId="7" fillId="0" borderId="0" xfId="2" applyFont="1" applyBorder="1" applyAlignment="1">
      <alignment vertical="center" shrinkToFit="1"/>
    </xf>
    <xf numFmtId="181" fontId="7" fillId="0" borderId="38" xfId="2" applyNumberFormat="1" applyFont="1" applyFill="1" applyBorder="1" applyAlignment="1">
      <alignment horizontal="center" vertical="center"/>
    </xf>
    <xf numFmtId="0" fontId="7" fillId="0" borderId="0" xfId="2" applyNumberFormat="1" applyFont="1" applyFill="1" applyBorder="1" applyAlignment="1">
      <alignment vertical="center"/>
    </xf>
    <xf numFmtId="0" fontId="12" fillId="0" borderId="0" xfId="0" applyFont="1" applyAlignment="1" applyProtection="1">
      <alignment horizontal="right" vertical="center"/>
    </xf>
    <xf numFmtId="10" fontId="18" fillId="0" borderId="38" xfId="0" applyNumberFormat="1" applyFont="1" applyBorder="1" applyAlignment="1" applyProtection="1">
      <alignment horizontal="center" vertical="center"/>
    </xf>
    <xf numFmtId="0" fontId="16" fillId="0" borderId="38" xfId="0" applyFont="1" applyFill="1" applyBorder="1" applyAlignment="1" applyProtection="1">
      <alignment horizontal="center" vertical="center" wrapText="1"/>
    </xf>
    <xf numFmtId="0" fontId="16" fillId="5" borderId="38" xfId="0" applyFont="1" applyFill="1" applyBorder="1" applyAlignment="1" applyProtection="1">
      <alignment horizontal="center" vertical="center" wrapText="1"/>
    </xf>
    <xf numFmtId="176" fontId="7" fillId="5" borderId="38" xfId="2" applyNumberFormat="1" applyFont="1" applyFill="1" applyBorder="1" applyAlignment="1">
      <alignment vertical="center"/>
    </xf>
    <xf numFmtId="38" fontId="7" fillId="0" borderId="38" xfId="2" applyFont="1" applyBorder="1" applyAlignment="1">
      <alignment horizontal="right" vertical="center"/>
    </xf>
    <xf numFmtId="38" fontId="7" fillId="0" borderId="38" xfId="2" applyFont="1" applyBorder="1" applyAlignment="1">
      <alignment horizontal="center" vertical="center"/>
    </xf>
    <xf numFmtId="38" fontId="7" fillId="3" borderId="1" xfId="2" applyFont="1" applyFill="1" applyBorder="1" applyAlignment="1">
      <alignment horizontal="left" vertical="center"/>
    </xf>
    <xf numFmtId="38" fontId="7" fillId="3" borderId="39" xfId="2" applyFont="1" applyFill="1" applyBorder="1" applyAlignment="1">
      <alignment horizontal="left" vertical="center"/>
    </xf>
    <xf numFmtId="38" fontId="7" fillId="0" borderId="35" xfId="2" applyFont="1" applyBorder="1" applyAlignment="1">
      <alignment vertical="center" shrinkToFit="1"/>
    </xf>
    <xf numFmtId="176" fontId="7" fillId="0" borderId="35" xfId="2" applyNumberFormat="1" applyFont="1" applyFill="1" applyBorder="1" applyAlignment="1" applyProtection="1">
      <alignment vertical="center"/>
      <protection locked="0"/>
    </xf>
    <xf numFmtId="38" fontId="10" fillId="0" borderId="47" xfId="2" applyFont="1" applyBorder="1" applyAlignment="1">
      <alignment horizontal="right" vertical="center"/>
    </xf>
    <xf numFmtId="176" fontId="7" fillId="0" borderId="47" xfId="2" applyNumberFormat="1" applyFont="1" applyBorder="1" applyAlignment="1">
      <alignment vertical="center"/>
    </xf>
    <xf numFmtId="176" fontId="7" fillId="0" borderId="47" xfId="2" applyNumberFormat="1" applyFont="1" applyFill="1" applyBorder="1" applyAlignment="1">
      <alignment vertical="center"/>
    </xf>
    <xf numFmtId="176" fontId="7" fillId="0" borderId="48" xfId="2" applyNumberFormat="1" applyFont="1" applyFill="1" applyBorder="1" applyAlignment="1">
      <alignment vertical="center"/>
    </xf>
    <xf numFmtId="38" fontId="7" fillId="0" borderId="49" xfId="2" applyFont="1" applyBorder="1" applyAlignment="1">
      <alignment vertical="center"/>
    </xf>
    <xf numFmtId="176" fontId="7" fillId="3" borderId="51" xfId="2" applyNumberFormat="1" applyFont="1" applyFill="1" applyBorder="1" applyAlignment="1" applyProtection="1">
      <alignment vertical="center"/>
      <protection locked="0"/>
    </xf>
    <xf numFmtId="176" fontId="7" fillId="3" borderId="51" xfId="2" applyNumberFormat="1" applyFont="1" applyFill="1" applyBorder="1" applyAlignment="1" applyProtection="1">
      <alignment horizontal="right" vertical="center"/>
      <protection locked="0"/>
    </xf>
    <xf numFmtId="38" fontId="7" fillId="0" borderId="47" xfId="2" applyFont="1" applyBorder="1" applyAlignment="1">
      <alignment horizontal="right" vertical="center"/>
    </xf>
    <xf numFmtId="176" fontId="7" fillId="0" borderId="47" xfId="2" applyNumberFormat="1" applyFont="1" applyFill="1" applyBorder="1" applyAlignment="1" applyProtection="1">
      <alignment vertical="center"/>
      <protection locked="0"/>
    </xf>
    <xf numFmtId="176" fontId="10" fillId="0" borderId="48" xfId="2" applyNumberFormat="1" applyFont="1" applyFill="1" applyBorder="1" applyAlignment="1">
      <alignment vertical="center"/>
    </xf>
    <xf numFmtId="176" fontId="10" fillId="0" borderId="35" xfId="2" applyNumberFormat="1" applyFont="1" applyFill="1" applyBorder="1" applyAlignment="1">
      <alignment vertical="center"/>
    </xf>
    <xf numFmtId="176" fontId="10" fillId="0" borderId="35" xfId="2" applyNumberFormat="1" applyFont="1" applyFill="1" applyBorder="1" applyAlignment="1">
      <alignment horizontal="right" vertical="center"/>
    </xf>
    <xf numFmtId="176" fontId="19" fillId="0" borderId="52" xfId="2" applyNumberFormat="1" applyFont="1" applyBorder="1" applyAlignment="1">
      <alignment vertical="center"/>
    </xf>
    <xf numFmtId="38" fontId="7" fillId="3" borderId="47" xfId="2" applyFont="1" applyFill="1" applyBorder="1" applyAlignment="1">
      <alignment vertical="center"/>
    </xf>
    <xf numFmtId="38" fontId="7" fillId="3" borderId="47" xfId="2" applyFont="1" applyFill="1" applyBorder="1">
      <alignment vertical="center"/>
    </xf>
    <xf numFmtId="38" fontId="7" fillId="3" borderId="47" xfId="2" applyFont="1" applyFill="1" applyBorder="1" applyAlignment="1">
      <alignment horizontal="center" vertical="center"/>
    </xf>
    <xf numFmtId="176" fontId="19" fillId="3" borderId="47" xfId="2" applyNumberFormat="1" applyFont="1" applyFill="1" applyBorder="1" applyAlignment="1">
      <alignment vertical="center"/>
    </xf>
    <xf numFmtId="38" fontId="7" fillId="3" borderId="49" xfId="2" applyFont="1" applyFill="1" applyBorder="1" applyProtection="1">
      <alignment vertical="center"/>
      <protection locked="0"/>
    </xf>
    <xf numFmtId="38" fontId="7" fillId="0" borderId="49" xfId="2" applyFont="1" applyBorder="1">
      <alignment vertical="center"/>
    </xf>
    <xf numFmtId="176" fontId="19" fillId="0" borderId="49" xfId="2" applyNumberFormat="1" applyFont="1" applyBorder="1" applyAlignment="1">
      <alignment vertical="center"/>
    </xf>
    <xf numFmtId="38" fontId="7" fillId="3" borderId="47" xfId="2" applyFont="1" applyFill="1" applyBorder="1" applyProtection="1">
      <alignment vertical="center"/>
      <protection locked="0"/>
    </xf>
    <xf numFmtId="38" fontId="10" fillId="0" borderId="35" xfId="2" applyFont="1" applyBorder="1" applyAlignment="1">
      <alignment vertical="center"/>
    </xf>
    <xf numFmtId="176" fontId="19" fillId="0" borderId="48" xfId="2" applyNumberFormat="1" applyFont="1" applyBorder="1" applyAlignment="1">
      <alignment vertical="center"/>
    </xf>
    <xf numFmtId="38" fontId="10" fillId="0" borderId="52" xfId="2" applyFont="1" applyBorder="1" applyAlignment="1">
      <alignment vertical="center"/>
    </xf>
    <xf numFmtId="38" fontId="10" fillId="0" borderId="48" xfId="2" applyFont="1" applyBorder="1" applyAlignment="1">
      <alignment vertical="center"/>
    </xf>
    <xf numFmtId="38" fontId="7" fillId="3" borderId="57" xfId="2" applyFont="1" applyFill="1" applyBorder="1" applyAlignment="1">
      <alignment vertical="center"/>
    </xf>
    <xf numFmtId="176" fontId="23" fillId="0" borderId="35" xfId="2" applyNumberFormat="1" applyFont="1" applyBorder="1" applyAlignment="1">
      <alignment vertical="center"/>
    </xf>
    <xf numFmtId="38" fontId="7" fillId="0" borderId="49" xfId="2" applyFont="1" applyFill="1" applyBorder="1" applyProtection="1">
      <alignment vertical="center"/>
      <protection locked="0"/>
    </xf>
    <xf numFmtId="38" fontId="7" fillId="0" borderId="38" xfId="2" applyFont="1" applyFill="1" applyBorder="1" applyProtection="1">
      <alignment vertical="center"/>
      <protection locked="0"/>
    </xf>
    <xf numFmtId="38" fontId="3" fillId="0" borderId="58" xfId="2" applyFont="1" applyFill="1" applyBorder="1">
      <alignment vertical="center"/>
    </xf>
    <xf numFmtId="38" fontId="3" fillId="0" borderId="59" xfId="2" applyFont="1" applyBorder="1">
      <alignment vertical="center"/>
    </xf>
    <xf numFmtId="38" fontId="3" fillId="0" borderId="60" xfId="2" applyFont="1" applyBorder="1">
      <alignment vertical="center"/>
    </xf>
    <xf numFmtId="38" fontId="10" fillId="0" borderId="48" xfId="2" applyFont="1" applyBorder="1" applyAlignment="1">
      <alignment horizontal="right" vertical="center"/>
    </xf>
    <xf numFmtId="38" fontId="10" fillId="0" borderId="35" xfId="2" applyFont="1" applyBorder="1" applyAlignment="1">
      <alignment horizontal="right" vertical="center"/>
    </xf>
    <xf numFmtId="38" fontId="10" fillId="0" borderId="38" xfId="2" applyFont="1" applyBorder="1" applyAlignment="1">
      <alignment horizontal="center" vertical="center" textRotation="255"/>
    </xf>
    <xf numFmtId="38" fontId="10" fillId="0" borderId="47" xfId="2" applyFont="1" applyBorder="1" applyAlignment="1">
      <alignment horizontal="center" vertical="center" textRotation="255"/>
    </xf>
    <xf numFmtId="38" fontId="10" fillId="0" borderId="49" xfId="2" applyFont="1" applyBorder="1" applyAlignment="1">
      <alignment horizontal="center" vertical="center" textRotation="255"/>
    </xf>
    <xf numFmtId="38" fontId="10" fillId="0" borderId="50" xfId="2" applyFont="1" applyBorder="1" applyAlignment="1">
      <alignment horizontal="center" vertical="center" textRotation="255"/>
    </xf>
    <xf numFmtId="38" fontId="10" fillId="0" borderId="40" xfId="2" applyFont="1" applyBorder="1" applyAlignment="1">
      <alignment horizontal="center" vertical="center" textRotation="255"/>
    </xf>
    <xf numFmtId="38" fontId="10" fillId="0" borderId="52" xfId="2" applyFont="1" applyBorder="1" applyAlignment="1">
      <alignment horizontal="center" vertical="center" textRotation="255"/>
    </xf>
    <xf numFmtId="38" fontId="7" fillId="0" borderId="38" xfId="2" applyFont="1" applyBorder="1" applyAlignment="1">
      <alignment horizontal="center" vertical="center"/>
    </xf>
    <xf numFmtId="176" fontId="5" fillId="3" borderId="0" xfId="2" applyNumberFormat="1" applyFont="1" applyFill="1" applyBorder="1" applyAlignment="1">
      <alignment horizontal="center" vertical="center"/>
    </xf>
    <xf numFmtId="176" fontId="7" fillId="0" borderId="5" xfId="2" applyNumberFormat="1" applyFont="1" applyBorder="1" applyAlignment="1">
      <alignment horizontal="right" vertical="center"/>
    </xf>
    <xf numFmtId="38" fontId="7" fillId="0" borderId="0" xfId="2" applyFont="1" applyAlignment="1">
      <alignment horizontal="left" vertical="center"/>
    </xf>
    <xf numFmtId="38" fontId="5" fillId="0" borderId="0" xfId="2" applyFont="1" applyAlignment="1">
      <alignment horizontal="right" vertical="center" wrapText="1"/>
    </xf>
    <xf numFmtId="38" fontId="5" fillId="0" borderId="0" xfId="2" applyFont="1" applyAlignment="1">
      <alignment vertical="center" wrapText="1"/>
    </xf>
    <xf numFmtId="38" fontId="10" fillId="0" borderId="48" xfId="2" applyFont="1" applyBorder="1" applyAlignment="1">
      <alignment horizontal="right" vertical="center" indent="1"/>
    </xf>
    <xf numFmtId="38" fontId="10" fillId="0" borderId="46" xfId="2" applyFont="1" applyBorder="1" applyAlignment="1">
      <alignment horizontal="center" vertical="center" textRotation="255"/>
    </xf>
    <xf numFmtId="38" fontId="10" fillId="0" borderId="3" xfId="2" applyFont="1" applyBorder="1" applyAlignment="1">
      <alignment horizontal="center" vertical="center" textRotation="255"/>
    </xf>
    <xf numFmtId="38" fontId="10" fillId="0" borderId="53" xfId="2" applyFont="1" applyBorder="1" applyAlignment="1">
      <alignment horizontal="center" vertical="center" textRotation="255"/>
    </xf>
    <xf numFmtId="38" fontId="7" fillId="0" borderId="1" xfId="2" applyFont="1" applyBorder="1" applyAlignment="1">
      <alignment horizontal="right" vertical="center"/>
    </xf>
    <xf numFmtId="38" fontId="7" fillId="0" borderId="39" xfId="2" applyFont="1" applyBorder="1" applyAlignment="1">
      <alignment horizontal="right" vertical="center"/>
    </xf>
    <xf numFmtId="38" fontId="7" fillId="0" borderId="38" xfId="2" applyFont="1" applyBorder="1" applyAlignment="1">
      <alignment horizontal="right" vertical="center"/>
    </xf>
    <xf numFmtId="38" fontId="10" fillId="0" borderId="52" xfId="2" applyFont="1" applyBorder="1" applyAlignment="1">
      <alignment horizontal="right" vertical="center"/>
    </xf>
    <xf numFmtId="38" fontId="7" fillId="5" borderId="54" xfId="2" applyFont="1" applyFill="1" applyBorder="1" applyAlignment="1">
      <alignment horizontal="left" vertical="center"/>
    </xf>
    <xf numFmtId="38" fontId="7" fillId="5" borderId="55" xfId="2" applyFont="1" applyFill="1" applyBorder="1" applyAlignment="1">
      <alignment horizontal="left" vertical="center"/>
    </xf>
    <xf numFmtId="38" fontId="7" fillId="3" borderId="1" xfId="2" applyFont="1" applyFill="1" applyBorder="1" applyAlignment="1">
      <alignment horizontal="left" vertical="center"/>
    </xf>
    <xf numFmtId="38" fontId="7" fillId="3" borderId="39" xfId="2" applyFont="1" applyFill="1" applyBorder="1" applyAlignment="1">
      <alignment horizontal="left" vertical="center"/>
    </xf>
    <xf numFmtId="38" fontId="7" fillId="3" borderId="56" xfId="2" applyFont="1" applyFill="1" applyBorder="1" applyAlignment="1">
      <alignment horizontal="left" vertical="center"/>
    </xf>
    <xf numFmtId="38" fontId="7" fillId="3" borderId="57" xfId="2" applyFont="1" applyFill="1" applyBorder="1" applyAlignment="1">
      <alignment horizontal="left" vertical="center"/>
    </xf>
    <xf numFmtId="38" fontId="9" fillId="0" borderId="0" xfId="2" applyFont="1" applyAlignment="1">
      <alignment horizontal="left" vertical="center"/>
    </xf>
    <xf numFmtId="0" fontId="7" fillId="0" borderId="0" xfId="2" applyNumberFormat="1" applyFont="1" applyFill="1" applyBorder="1" applyAlignment="1">
      <alignment horizontal="left" vertical="center" shrinkToFit="1"/>
    </xf>
    <xf numFmtId="38" fontId="10" fillId="0" borderId="5" xfId="2" applyFont="1" applyFill="1" applyBorder="1" applyAlignment="1">
      <alignment horizontal="left" vertical="center"/>
    </xf>
    <xf numFmtId="176" fontId="3" fillId="0" borderId="5" xfId="2" applyNumberFormat="1" applyFont="1" applyBorder="1" applyAlignment="1">
      <alignment horizontal="right" vertical="center"/>
    </xf>
    <xf numFmtId="38" fontId="10" fillId="0" borderId="5" xfId="2" applyFont="1" applyFill="1" applyBorder="1" applyAlignment="1">
      <alignment horizontal="left" vertical="center" shrinkToFit="1"/>
    </xf>
    <xf numFmtId="38" fontId="10" fillId="0" borderId="5" xfId="2" applyFont="1" applyFill="1" applyBorder="1" applyAlignment="1">
      <alignment horizontal="center" vertical="center"/>
    </xf>
    <xf numFmtId="38" fontId="10" fillId="4" borderId="5" xfId="2" applyFont="1" applyFill="1" applyBorder="1" applyAlignment="1">
      <alignment horizontal="center" vertical="center"/>
    </xf>
    <xf numFmtId="38" fontId="7" fillId="3" borderId="54" xfId="2" applyFont="1" applyFill="1" applyBorder="1" applyAlignment="1">
      <alignment horizontal="left" vertical="center"/>
    </xf>
    <xf numFmtId="38" fontId="7" fillId="3" borderId="55" xfId="2" applyFont="1" applyFill="1" applyBorder="1" applyAlignment="1">
      <alignment horizontal="left" vertical="center"/>
    </xf>
    <xf numFmtId="38" fontId="22" fillId="0" borderId="0" xfId="2" applyFont="1" applyAlignment="1">
      <alignment horizontal="left" vertical="center"/>
    </xf>
    <xf numFmtId="0" fontId="20" fillId="0" borderId="0" xfId="2" applyNumberFormat="1" applyFont="1" applyFill="1" applyBorder="1" applyAlignment="1">
      <alignment horizontal="left" vertical="center" wrapText="1"/>
    </xf>
    <xf numFmtId="38" fontId="11" fillId="0" borderId="7" xfId="2" applyFont="1" applyBorder="1" applyAlignment="1">
      <alignment horizontal="center" vertical="center" wrapText="1"/>
    </xf>
    <xf numFmtId="38" fontId="11" fillId="0" borderId="8" xfId="2" applyFont="1" applyBorder="1" applyAlignment="1">
      <alignment horizontal="center" vertical="center" wrapText="1"/>
    </xf>
    <xf numFmtId="38" fontId="11" fillId="0" borderId="43" xfId="2" applyFont="1" applyBorder="1" applyAlignment="1">
      <alignment horizontal="center" vertical="center" wrapText="1"/>
    </xf>
    <xf numFmtId="38" fontId="11" fillId="0" borderId="44" xfId="2" applyFont="1" applyBorder="1" applyAlignment="1">
      <alignment horizontal="center" vertical="center" wrapText="1"/>
    </xf>
    <xf numFmtId="38" fontId="11" fillId="0" borderId="45" xfId="2" applyFont="1" applyBorder="1" applyAlignment="1">
      <alignment horizontal="center" vertical="center" wrapText="1"/>
    </xf>
    <xf numFmtId="38" fontId="11" fillId="2" borderId="43" xfId="2" applyFont="1" applyFill="1" applyBorder="1" applyAlignment="1">
      <alignment horizontal="center" vertical="center" wrapText="1"/>
    </xf>
    <xf numFmtId="38" fontId="11" fillId="2" borderId="44" xfId="2" applyFont="1" applyFill="1" applyBorder="1" applyAlignment="1">
      <alignment horizontal="center" vertical="center" wrapText="1"/>
    </xf>
    <xf numFmtId="38" fontId="11" fillId="2" borderId="45" xfId="2" applyFont="1" applyFill="1" applyBorder="1" applyAlignment="1">
      <alignment horizontal="center" vertical="center" wrapText="1"/>
    </xf>
    <xf numFmtId="38" fontId="11" fillId="0" borderId="1" xfId="2" applyFont="1" applyBorder="1" applyAlignment="1">
      <alignment horizontal="center" vertical="center"/>
    </xf>
    <xf numFmtId="38" fontId="11" fillId="0" borderId="2" xfId="2" applyFont="1" applyBorder="1" applyAlignment="1">
      <alignment horizontal="center" vertical="center"/>
    </xf>
    <xf numFmtId="38" fontId="11" fillId="0" borderId="39" xfId="2" applyFont="1" applyBorder="1" applyAlignment="1">
      <alignment horizontal="center" vertical="center"/>
    </xf>
    <xf numFmtId="38" fontId="11" fillId="0" borderId="14" xfId="2" applyFont="1" applyBorder="1" applyAlignment="1">
      <alignment horizontal="left" vertical="center" wrapText="1"/>
    </xf>
    <xf numFmtId="38" fontId="11" fillId="0" borderId="11" xfId="2" applyFont="1" applyBorder="1" applyAlignment="1">
      <alignment horizontal="left" vertical="center" wrapText="1"/>
    </xf>
    <xf numFmtId="38" fontId="11" fillId="0" borderId="12" xfId="2" applyFont="1" applyBorder="1" applyAlignment="1">
      <alignment horizontal="left" vertical="center"/>
    </xf>
    <xf numFmtId="38" fontId="11" fillId="0" borderId="9" xfId="2" applyFont="1" applyBorder="1" applyAlignment="1">
      <alignment horizontal="left" vertical="center"/>
    </xf>
    <xf numFmtId="38" fontId="11" fillId="0" borderId="41" xfId="2" applyFont="1" applyBorder="1" applyAlignment="1">
      <alignment horizontal="left" vertical="center"/>
    </xf>
    <xf numFmtId="38" fontId="11" fillId="0" borderId="42" xfId="2" applyFont="1" applyBorder="1" applyAlignment="1">
      <alignment horizontal="left" vertical="center"/>
    </xf>
    <xf numFmtId="38" fontId="11" fillId="0" borderId="7" xfId="2" applyFont="1" applyBorder="1" applyAlignment="1">
      <alignment horizontal="left" vertical="center"/>
    </xf>
    <xf numFmtId="38" fontId="11" fillId="0" borderId="6" xfId="2" applyFont="1" applyBorder="1" applyAlignment="1">
      <alignment horizontal="left" vertical="center"/>
    </xf>
    <xf numFmtId="38" fontId="11" fillId="0" borderId="2" xfId="2" applyFont="1" applyBorder="1" applyAlignment="1">
      <alignment horizontal="left" vertical="center" wrapText="1"/>
    </xf>
    <xf numFmtId="38" fontId="11" fillId="0" borderId="1" xfId="2" applyFont="1" applyBorder="1" applyAlignment="1">
      <alignment horizontal="center" vertical="center" wrapText="1"/>
    </xf>
    <xf numFmtId="38" fontId="11" fillId="0" borderId="2" xfId="2" applyFont="1" applyBorder="1" applyAlignment="1">
      <alignment horizontal="center" vertical="center" wrapText="1"/>
    </xf>
    <xf numFmtId="38" fontId="11" fillId="0" borderId="39" xfId="2" applyFont="1" applyBorder="1" applyAlignment="1">
      <alignment horizontal="center" vertical="center" wrapText="1"/>
    </xf>
    <xf numFmtId="38" fontId="11" fillId="0" borderId="5" xfId="2" applyFont="1" applyBorder="1" applyAlignment="1">
      <alignment horizontal="center" vertical="center"/>
    </xf>
    <xf numFmtId="38" fontId="10" fillId="0" borderId="0" xfId="2" applyFont="1" applyAlignment="1">
      <alignment horizontal="left" vertical="center"/>
    </xf>
    <xf numFmtId="38" fontId="11" fillId="2" borderId="5" xfId="2" applyFont="1" applyFill="1" applyBorder="1" applyAlignment="1">
      <alignment horizontal="center" vertical="center"/>
    </xf>
    <xf numFmtId="38" fontId="11" fillId="0" borderId="43" xfId="2" applyFont="1" applyBorder="1" applyAlignment="1">
      <alignment horizontal="center" vertical="center"/>
    </xf>
    <xf numFmtId="38" fontId="11" fillId="0" borderId="44" xfId="2" applyFont="1" applyBorder="1" applyAlignment="1">
      <alignment horizontal="center" vertical="center"/>
    </xf>
    <xf numFmtId="38" fontId="11" fillId="0" borderId="10" xfId="2" applyFont="1" applyBorder="1" applyAlignment="1">
      <alignment horizontal="center" vertical="center" wrapText="1"/>
    </xf>
    <xf numFmtId="38" fontId="11" fillId="0" borderId="20" xfId="2" applyFont="1" applyBorder="1" applyAlignment="1">
      <alignment horizontal="center" vertical="center" wrapText="1"/>
    </xf>
    <xf numFmtId="38" fontId="11" fillId="0" borderId="17" xfId="2" applyFont="1" applyBorder="1" applyAlignment="1">
      <alignment horizontal="center" vertical="center"/>
    </xf>
    <xf numFmtId="38" fontId="11" fillId="0" borderId="26" xfId="2" applyFont="1" applyBorder="1" applyAlignment="1">
      <alignment horizontal="center" vertical="center"/>
    </xf>
    <xf numFmtId="38" fontId="11" fillId="0" borderId="42" xfId="2" applyFont="1" applyBorder="1" applyAlignment="1">
      <alignment horizontal="center" vertical="center"/>
    </xf>
    <xf numFmtId="0" fontId="14" fillId="0" borderId="1" xfId="0" applyFont="1" applyBorder="1" applyAlignment="1" applyProtection="1">
      <alignment horizontal="left"/>
    </xf>
    <xf numFmtId="0" fontId="14" fillId="0" borderId="2" xfId="0" applyFont="1" applyBorder="1" applyAlignment="1" applyProtection="1">
      <alignment horizontal="left"/>
    </xf>
    <xf numFmtId="0" fontId="14" fillId="0" borderId="39" xfId="0" applyFont="1" applyBorder="1" applyAlignment="1" applyProtection="1">
      <alignment horizontal="left"/>
    </xf>
    <xf numFmtId="0" fontId="14" fillId="0" borderId="5" xfId="0" applyFont="1" applyBorder="1" applyAlignment="1" applyProtection="1">
      <alignment horizontal="right" vertical="center"/>
      <protection locked="0"/>
    </xf>
    <xf numFmtId="0" fontId="16" fillId="0" borderId="38" xfId="0" applyFont="1" applyBorder="1" applyAlignment="1" applyProtection="1">
      <alignment horizontal="center" vertical="center" wrapText="1"/>
    </xf>
    <xf numFmtId="0" fontId="14" fillId="0" borderId="38" xfId="0" applyFont="1" applyBorder="1" applyAlignment="1" applyProtection="1">
      <alignment horizontal="center" vertical="center"/>
      <protection locked="0"/>
    </xf>
    <xf numFmtId="0" fontId="12" fillId="0" borderId="0" xfId="0" applyFont="1" applyAlignment="1" applyProtection="1">
      <alignment horizontal="left" vertical="center"/>
    </xf>
    <xf numFmtId="0" fontId="14" fillId="0" borderId="38" xfId="0" applyFont="1" applyBorder="1" applyAlignment="1" applyProtection="1">
      <alignment horizontal="left"/>
    </xf>
    <xf numFmtId="0" fontId="14" fillId="0" borderId="38" xfId="0" applyFont="1" applyBorder="1" applyAlignment="1" applyProtection="1">
      <alignment horizontal="center"/>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6"/>
  <sheetViews>
    <sheetView showGridLines="0" zoomScaleNormal="100" zoomScaleSheetLayoutView="55" workbookViewId="0">
      <selection activeCell="C3" sqref="C1:L1048576"/>
    </sheetView>
  </sheetViews>
  <sheetFormatPr defaultRowHeight="19.5" customHeight="1" x14ac:dyDescent="0.15"/>
  <cols>
    <col min="1" max="1" width="3.5703125" style="1" bestFit="1" customWidth="1"/>
    <col min="2" max="2" width="38.42578125" style="1" customWidth="1"/>
    <col min="3" max="3" width="10.7109375" style="1" customWidth="1"/>
    <col min="4" max="9" width="10.7109375" style="3" customWidth="1"/>
    <col min="10" max="12" width="10.7109375" style="1" customWidth="1"/>
    <col min="13" max="16384" width="9.140625" style="1"/>
  </cols>
  <sheetData>
    <row r="1" spans="1:12" ht="19.5" customHeight="1" x14ac:dyDescent="0.15">
      <c r="A1" s="156" t="s">
        <v>104</v>
      </c>
      <c r="B1" s="156"/>
      <c r="C1" s="156"/>
      <c r="D1" s="156"/>
      <c r="E1" s="156"/>
      <c r="F1" s="156"/>
      <c r="G1" s="97" t="s">
        <v>13</v>
      </c>
      <c r="H1" s="152"/>
      <c r="I1" s="152"/>
      <c r="J1" s="152"/>
      <c r="K1" s="155" t="s">
        <v>90</v>
      </c>
      <c r="L1" s="155"/>
    </row>
    <row r="2" spans="1:12" ht="19.5" customHeight="1" x14ac:dyDescent="0.15">
      <c r="A2" s="154" t="s">
        <v>85</v>
      </c>
      <c r="B2" s="154"/>
      <c r="C2" s="154"/>
      <c r="D2" s="154"/>
      <c r="E2" s="154"/>
      <c r="F2" s="154"/>
      <c r="G2" s="154"/>
      <c r="H2" s="154"/>
      <c r="I2" s="75"/>
      <c r="J2" s="75"/>
      <c r="K2" s="153" t="s">
        <v>9</v>
      </c>
      <c r="L2" s="153"/>
    </row>
    <row r="3" spans="1:12" ht="18.75" customHeight="1" x14ac:dyDescent="0.15">
      <c r="A3" s="151"/>
      <c r="B3" s="151"/>
      <c r="C3" s="98">
        <v>2023</v>
      </c>
      <c r="D3" s="98">
        <v>2024</v>
      </c>
      <c r="E3" s="98">
        <v>2025</v>
      </c>
      <c r="F3" s="98">
        <v>2026</v>
      </c>
      <c r="G3" s="98">
        <v>2027</v>
      </c>
      <c r="H3" s="98">
        <v>2028</v>
      </c>
      <c r="I3" s="98">
        <v>2029</v>
      </c>
      <c r="J3" s="98">
        <v>2030</v>
      </c>
      <c r="K3" s="98">
        <v>2031</v>
      </c>
      <c r="L3" s="98">
        <v>2032</v>
      </c>
    </row>
    <row r="4" spans="1:12" ht="18.75" customHeight="1" x14ac:dyDescent="0.15">
      <c r="A4" s="145" t="s">
        <v>64</v>
      </c>
      <c r="B4" s="74" t="s">
        <v>66</v>
      </c>
      <c r="C4" s="104">
        <f t="shared" ref="C4:L4" si="0">SUM(C5:C6)</f>
        <v>0</v>
      </c>
      <c r="D4" s="104">
        <f t="shared" si="0"/>
        <v>0</v>
      </c>
      <c r="E4" s="104">
        <f t="shared" si="0"/>
        <v>0</v>
      </c>
      <c r="F4" s="104">
        <f t="shared" si="0"/>
        <v>0</v>
      </c>
      <c r="G4" s="104">
        <f t="shared" si="0"/>
        <v>0</v>
      </c>
      <c r="H4" s="104">
        <f t="shared" si="0"/>
        <v>0</v>
      </c>
      <c r="I4" s="104">
        <f t="shared" si="0"/>
        <v>0</v>
      </c>
      <c r="J4" s="104">
        <f t="shared" si="0"/>
        <v>0</v>
      </c>
      <c r="K4" s="104">
        <f t="shared" si="0"/>
        <v>0</v>
      </c>
      <c r="L4" s="104">
        <f t="shared" si="0"/>
        <v>0</v>
      </c>
    </row>
    <row r="5" spans="1:12" ht="18.75" customHeight="1" x14ac:dyDescent="0.15">
      <c r="A5" s="145"/>
      <c r="B5" s="76" t="s">
        <v>102</v>
      </c>
      <c r="C5" s="84">
        <f>'収入（特定施設入居者生活介護）'!F18</f>
        <v>0</v>
      </c>
      <c r="D5" s="84">
        <f>'収入（特定施設入居者生活介護）'!G18</f>
        <v>0</v>
      </c>
      <c r="E5" s="84">
        <f>'収入（特定施設入居者生活介護）'!H18</f>
        <v>0</v>
      </c>
      <c r="F5" s="84">
        <f>'収入（特定施設入居者生活介護）'!I18</f>
        <v>0</v>
      </c>
      <c r="G5" s="84">
        <f>'収入（特定施設入居者生活介護）'!J18</f>
        <v>0</v>
      </c>
      <c r="H5" s="84">
        <f>'収入（特定施設入居者生活介護）'!K18</f>
        <v>0</v>
      </c>
      <c r="I5" s="84">
        <f>'収入（特定施設入居者生活介護）'!L18</f>
        <v>0</v>
      </c>
      <c r="J5" s="84">
        <f>'収入（特定施設入居者生活介護）'!M18</f>
        <v>0</v>
      </c>
      <c r="K5" s="84">
        <f>'収入（特定施設入居者生活介護）'!N18</f>
        <v>0</v>
      </c>
      <c r="L5" s="84">
        <f>'収入（特定施設入居者生活介護）'!O18</f>
        <v>0</v>
      </c>
    </row>
    <row r="6" spans="1:12" ht="18.75" customHeight="1" x14ac:dyDescent="0.15">
      <c r="A6" s="145"/>
      <c r="B6" s="76" t="s">
        <v>103</v>
      </c>
      <c r="C6" s="84">
        <f>'収入（併設サービス）'!F19</f>
        <v>0</v>
      </c>
      <c r="D6" s="84">
        <f>'収入（併設サービス）'!G19</f>
        <v>0</v>
      </c>
      <c r="E6" s="84">
        <f>'収入（併設サービス）'!H19</f>
        <v>0</v>
      </c>
      <c r="F6" s="84">
        <f>'収入（併設サービス）'!I19</f>
        <v>0</v>
      </c>
      <c r="G6" s="84">
        <f>'収入（併設サービス）'!J19</f>
        <v>0</v>
      </c>
      <c r="H6" s="84">
        <f>'収入（併設サービス）'!K19</f>
        <v>0</v>
      </c>
      <c r="I6" s="84">
        <f>'収入（併設サービス）'!L19</f>
        <v>0</v>
      </c>
      <c r="J6" s="84">
        <f>'収入（併設サービス）'!M19</f>
        <v>0</v>
      </c>
      <c r="K6" s="84">
        <f>'収入（併設サービス）'!N19</f>
        <v>0</v>
      </c>
      <c r="L6" s="84">
        <f>'収入（併設サービス）'!O19</f>
        <v>0</v>
      </c>
    </row>
    <row r="7" spans="1:12" ht="18.75" customHeight="1" x14ac:dyDescent="0.15">
      <c r="A7" s="145"/>
      <c r="B7" s="74" t="s">
        <v>67</v>
      </c>
      <c r="C7" s="104">
        <f t="shared" ref="C7:L7" si="1">SUM(C8:C9)</f>
        <v>0</v>
      </c>
      <c r="D7" s="104">
        <f t="shared" si="1"/>
        <v>0</v>
      </c>
      <c r="E7" s="104">
        <f t="shared" si="1"/>
        <v>0</v>
      </c>
      <c r="F7" s="104">
        <f t="shared" si="1"/>
        <v>0</v>
      </c>
      <c r="G7" s="104">
        <f t="shared" si="1"/>
        <v>0</v>
      </c>
      <c r="H7" s="104">
        <f t="shared" si="1"/>
        <v>0</v>
      </c>
      <c r="I7" s="104">
        <f t="shared" si="1"/>
        <v>0</v>
      </c>
      <c r="J7" s="104">
        <f t="shared" si="1"/>
        <v>0</v>
      </c>
      <c r="K7" s="104">
        <f t="shared" si="1"/>
        <v>0</v>
      </c>
      <c r="L7" s="104">
        <f t="shared" si="1"/>
        <v>0</v>
      </c>
    </row>
    <row r="8" spans="1:12" ht="18.75" customHeight="1" x14ac:dyDescent="0.15">
      <c r="A8" s="145"/>
      <c r="B8" s="76" t="s">
        <v>102</v>
      </c>
      <c r="C8" s="84">
        <f>'収入（特定施設入居者生活介護）'!F24</f>
        <v>0</v>
      </c>
      <c r="D8" s="84">
        <f>'収入（特定施設入居者生活介護）'!G24</f>
        <v>0</v>
      </c>
      <c r="E8" s="84">
        <f>'収入（特定施設入居者生活介護）'!H24</f>
        <v>0</v>
      </c>
      <c r="F8" s="84">
        <f>'収入（特定施設入居者生活介護）'!I24</f>
        <v>0</v>
      </c>
      <c r="G8" s="84">
        <f>'収入（特定施設入居者生活介護）'!J24</f>
        <v>0</v>
      </c>
      <c r="H8" s="84">
        <f>'収入（特定施設入居者生活介護）'!K24</f>
        <v>0</v>
      </c>
      <c r="I8" s="84">
        <f>'収入（特定施設入居者生活介護）'!L24</f>
        <v>0</v>
      </c>
      <c r="J8" s="84">
        <f>'収入（特定施設入居者生活介護）'!M24</f>
        <v>0</v>
      </c>
      <c r="K8" s="84">
        <f>'収入（特定施設入居者生活介護）'!N24</f>
        <v>0</v>
      </c>
      <c r="L8" s="84">
        <f>'収入（特定施設入居者生活介護）'!O24</f>
        <v>0</v>
      </c>
    </row>
    <row r="9" spans="1:12" ht="18.75" customHeight="1" x14ac:dyDescent="0.15">
      <c r="A9" s="145"/>
      <c r="B9" s="76" t="s">
        <v>103</v>
      </c>
      <c r="C9" s="84">
        <f>'収入（併設サービス）'!F25</f>
        <v>0</v>
      </c>
      <c r="D9" s="84">
        <f>'収入（併設サービス）'!G25</f>
        <v>0</v>
      </c>
      <c r="E9" s="84">
        <f>'収入（併設サービス）'!H25</f>
        <v>0</v>
      </c>
      <c r="F9" s="84">
        <f>'収入（併設サービス）'!I25</f>
        <v>0</v>
      </c>
      <c r="G9" s="84">
        <f>'収入（併設サービス）'!J25</f>
        <v>0</v>
      </c>
      <c r="H9" s="84">
        <f>'収入（併設サービス）'!K25</f>
        <v>0</v>
      </c>
      <c r="I9" s="84">
        <f>'収入（併設サービス）'!L25</f>
        <v>0</v>
      </c>
      <c r="J9" s="84">
        <f>'収入（併設サービス）'!M25</f>
        <v>0</v>
      </c>
      <c r="K9" s="84">
        <f>'収入（併設サービス）'!N25</f>
        <v>0</v>
      </c>
      <c r="L9" s="84">
        <f>'収入（併設サービス）'!O25</f>
        <v>0</v>
      </c>
    </row>
    <row r="10" spans="1:12" ht="18.75" customHeight="1" x14ac:dyDescent="0.15">
      <c r="A10" s="145"/>
      <c r="B10" s="72" t="s">
        <v>68</v>
      </c>
      <c r="C10" s="89"/>
      <c r="D10" s="89"/>
      <c r="E10" s="89"/>
      <c r="F10" s="89"/>
      <c r="G10" s="89"/>
      <c r="H10" s="89"/>
      <c r="I10" s="90"/>
      <c r="J10" s="90"/>
      <c r="K10" s="90"/>
      <c r="L10" s="90"/>
    </row>
    <row r="11" spans="1:12" ht="18.75" customHeight="1" thickBot="1" x14ac:dyDescent="0.2">
      <c r="A11" s="146"/>
      <c r="B11" s="111" t="s">
        <v>105</v>
      </c>
      <c r="C11" s="112">
        <f t="shared" ref="C11:L11" si="2">SUM(C4,C7,C10)</f>
        <v>0</v>
      </c>
      <c r="D11" s="112">
        <f t="shared" si="2"/>
        <v>0</v>
      </c>
      <c r="E11" s="112">
        <f t="shared" si="2"/>
        <v>0</v>
      </c>
      <c r="F11" s="112">
        <f t="shared" si="2"/>
        <v>0</v>
      </c>
      <c r="G11" s="112">
        <f t="shared" si="2"/>
        <v>0</v>
      </c>
      <c r="H11" s="112">
        <f t="shared" si="2"/>
        <v>0</v>
      </c>
      <c r="I11" s="112">
        <f t="shared" si="2"/>
        <v>0</v>
      </c>
      <c r="J11" s="112">
        <f t="shared" si="2"/>
        <v>0</v>
      </c>
      <c r="K11" s="112">
        <f t="shared" si="2"/>
        <v>0</v>
      </c>
      <c r="L11" s="112">
        <f t="shared" si="2"/>
        <v>0</v>
      </c>
    </row>
    <row r="12" spans="1:12" ht="18.75" customHeight="1" thickTop="1" x14ac:dyDescent="0.15">
      <c r="A12" s="147" t="s">
        <v>65</v>
      </c>
      <c r="B12" s="109" t="str">
        <f>"人件費支出"&amp;"（積算根拠："&amp;'人件費（特定施設・他）'!E44&amp;"円）"</f>
        <v>人件費支出（積算根拠：0円）</v>
      </c>
      <c r="C12" s="110"/>
      <c r="D12" s="110"/>
      <c r="E12" s="110"/>
      <c r="F12" s="110"/>
      <c r="G12" s="110"/>
      <c r="H12" s="110"/>
      <c r="I12" s="110"/>
      <c r="J12" s="110"/>
      <c r="K12" s="110"/>
      <c r="L12" s="110"/>
    </row>
    <row r="13" spans="1:12" ht="18.75" customHeight="1" x14ac:dyDescent="0.15">
      <c r="A13" s="145"/>
      <c r="B13" s="72" t="s">
        <v>12</v>
      </c>
      <c r="C13" s="91"/>
      <c r="D13" s="90"/>
      <c r="E13" s="90"/>
      <c r="F13" s="90"/>
      <c r="G13" s="90"/>
      <c r="H13" s="90"/>
      <c r="I13" s="90"/>
      <c r="J13" s="90"/>
      <c r="K13" s="90"/>
      <c r="L13" s="90"/>
    </row>
    <row r="14" spans="1:12" ht="18.75" customHeight="1" x14ac:dyDescent="0.15">
      <c r="A14" s="145"/>
      <c r="B14" s="72" t="s">
        <v>1</v>
      </c>
      <c r="C14" s="91"/>
      <c r="D14" s="90"/>
      <c r="E14" s="90"/>
      <c r="F14" s="90"/>
      <c r="G14" s="90"/>
      <c r="H14" s="90"/>
      <c r="I14" s="90"/>
      <c r="J14" s="90"/>
      <c r="K14" s="90"/>
      <c r="L14" s="90"/>
    </row>
    <row r="15" spans="1:12" ht="18.75" customHeight="1" x14ac:dyDescent="0.15">
      <c r="A15" s="145"/>
      <c r="B15" s="76" t="s">
        <v>0</v>
      </c>
      <c r="C15" s="91"/>
      <c r="D15" s="90"/>
      <c r="E15" s="90"/>
      <c r="F15" s="90"/>
      <c r="G15" s="90"/>
      <c r="H15" s="90"/>
      <c r="I15" s="90"/>
      <c r="J15" s="90"/>
      <c r="K15" s="90"/>
      <c r="L15" s="90"/>
    </row>
    <row r="16" spans="1:12" ht="18.75" customHeight="1" x14ac:dyDescent="0.15">
      <c r="A16" s="145"/>
      <c r="B16" s="72" t="s">
        <v>68</v>
      </c>
      <c r="C16" s="91"/>
      <c r="D16" s="90"/>
      <c r="E16" s="90"/>
      <c r="F16" s="90"/>
      <c r="G16" s="90"/>
      <c r="H16" s="90"/>
      <c r="I16" s="90"/>
      <c r="J16" s="90"/>
      <c r="K16" s="90"/>
      <c r="L16" s="90"/>
    </row>
    <row r="17" spans="1:12" ht="18.75" customHeight="1" thickBot="1" x14ac:dyDescent="0.2">
      <c r="A17" s="146"/>
      <c r="B17" s="111" t="s">
        <v>10</v>
      </c>
      <c r="C17" s="113">
        <f t="shared" ref="C17:H17" si="3">SUM(C12:C14)+C16</f>
        <v>0</v>
      </c>
      <c r="D17" s="113">
        <f t="shared" si="3"/>
        <v>0</v>
      </c>
      <c r="E17" s="113">
        <f t="shared" si="3"/>
        <v>0</v>
      </c>
      <c r="F17" s="113">
        <f t="shared" si="3"/>
        <v>0</v>
      </c>
      <c r="G17" s="113">
        <f t="shared" si="3"/>
        <v>0</v>
      </c>
      <c r="H17" s="113">
        <f t="shared" si="3"/>
        <v>0</v>
      </c>
      <c r="I17" s="113">
        <f t="shared" ref="I17:L17" si="4">SUM(I12:I14)+I16</f>
        <v>0</v>
      </c>
      <c r="J17" s="113">
        <f t="shared" si="4"/>
        <v>0</v>
      </c>
      <c r="K17" s="113">
        <f t="shared" si="4"/>
        <v>0</v>
      </c>
      <c r="L17" s="113">
        <f t="shared" si="4"/>
        <v>0</v>
      </c>
    </row>
    <row r="18" spans="1:12" ht="18.75" customHeight="1" thickTop="1" thickBot="1" x14ac:dyDescent="0.2">
      <c r="A18" s="143" t="s">
        <v>11</v>
      </c>
      <c r="B18" s="143"/>
      <c r="C18" s="114">
        <f>C11-C17</f>
        <v>0</v>
      </c>
      <c r="D18" s="114">
        <f t="shared" ref="D18:L18" si="5">D11-D17</f>
        <v>0</v>
      </c>
      <c r="E18" s="114">
        <f t="shared" si="5"/>
        <v>0</v>
      </c>
      <c r="F18" s="114">
        <f t="shared" si="5"/>
        <v>0</v>
      </c>
      <c r="G18" s="114">
        <f t="shared" si="5"/>
        <v>0</v>
      </c>
      <c r="H18" s="114">
        <f t="shared" si="5"/>
        <v>0</v>
      </c>
      <c r="I18" s="114">
        <f t="shared" si="5"/>
        <v>0</v>
      </c>
      <c r="J18" s="114">
        <f t="shared" si="5"/>
        <v>0</v>
      </c>
      <c r="K18" s="114">
        <f t="shared" si="5"/>
        <v>0</v>
      </c>
      <c r="L18" s="114">
        <f t="shared" si="5"/>
        <v>0</v>
      </c>
    </row>
    <row r="19" spans="1:12" ht="18.75" customHeight="1" thickTop="1" x14ac:dyDescent="0.15">
      <c r="A19" s="148" t="s">
        <v>3</v>
      </c>
      <c r="B19" s="115" t="s">
        <v>4</v>
      </c>
      <c r="C19" s="116"/>
      <c r="D19" s="117"/>
      <c r="E19" s="117"/>
      <c r="F19" s="117"/>
      <c r="G19" s="117"/>
      <c r="H19" s="117"/>
      <c r="I19" s="117"/>
      <c r="J19" s="117"/>
      <c r="K19" s="117"/>
      <c r="L19" s="117"/>
    </row>
    <row r="20" spans="1:12" ht="18.75" customHeight="1" x14ac:dyDescent="0.15">
      <c r="A20" s="149"/>
      <c r="B20" s="72" t="s">
        <v>5</v>
      </c>
      <c r="C20" s="85">
        <f>借入金償還計画表!D12</f>
        <v>0</v>
      </c>
      <c r="D20" s="85">
        <f>借入金償還計画表!E12</f>
        <v>0</v>
      </c>
      <c r="E20" s="85">
        <f>借入金償還計画表!F12</f>
        <v>0</v>
      </c>
      <c r="F20" s="85">
        <f>借入金償還計画表!G12</f>
        <v>0</v>
      </c>
      <c r="G20" s="85">
        <f>借入金償還計画表!H12</f>
        <v>0</v>
      </c>
      <c r="H20" s="85">
        <f>借入金償還計画表!I12</f>
        <v>0</v>
      </c>
      <c r="I20" s="85">
        <f>借入金償還計画表!J12</f>
        <v>0</v>
      </c>
      <c r="J20" s="85">
        <f>借入金償還計画表!K12</f>
        <v>0</v>
      </c>
      <c r="K20" s="85">
        <f>借入金償還計画表!L12</f>
        <v>0</v>
      </c>
      <c r="L20" s="85">
        <f>借入金償還計画表!M12</f>
        <v>0</v>
      </c>
    </row>
    <row r="21" spans="1:12" ht="18.75" customHeight="1" x14ac:dyDescent="0.15">
      <c r="A21" s="149"/>
      <c r="B21" s="72" t="s">
        <v>6</v>
      </c>
      <c r="C21" s="85">
        <f>借入金償還計画表!C12</f>
        <v>0</v>
      </c>
      <c r="D21" s="85">
        <f>借入金償還計画表!D12</f>
        <v>0</v>
      </c>
      <c r="E21" s="85">
        <f>借入金償還計画表!E12</f>
        <v>0</v>
      </c>
      <c r="F21" s="85">
        <f>借入金償還計画表!F12</f>
        <v>0</v>
      </c>
      <c r="G21" s="85">
        <f>借入金償還計画表!G12</f>
        <v>0</v>
      </c>
      <c r="H21" s="85">
        <f>借入金償還計画表!H12</f>
        <v>0</v>
      </c>
      <c r="I21" s="85">
        <f>借入金償還計画表!I12</f>
        <v>0</v>
      </c>
      <c r="J21" s="85">
        <f>借入金償還計画表!J12</f>
        <v>0</v>
      </c>
      <c r="K21" s="85">
        <f>借入金償還計画表!K12</f>
        <v>0</v>
      </c>
      <c r="L21" s="85">
        <f>借入金償還計画表!L12</f>
        <v>0</v>
      </c>
    </row>
    <row r="22" spans="1:12" ht="18.75" customHeight="1" thickBot="1" x14ac:dyDescent="0.2">
      <c r="A22" s="150"/>
      <c r="B22" s="118" t="s">
        <v>7</v>
      </c>
      <c r="C22" s="119">
        <f t="shared" ref="C22:L22" si="6">C19-C20-C21</f>
        <v>0</v>
      </c>
      <c r="D22" s="119">
        <f t="shared" si="6"/>
        <v>0</v>
      </c>
      <c r="E22" s="119">
        <f t="shared" si="6"/>
        <v>0</v>
      </c>
      <c r="F22" s="119">
        <f t="shared" si="6"/>
        <v>0</v>
      </c>
      <c r="G22" s="119">
        <f t="shared" si="6"/>
        <v>0</v>
      </c>
      <c r="H22" s="119">
        <f t="shared" si="6"/>
        <v>0</v>
      </c>
      <c r="I22" s="119">
        <f t="shared" si="6"/>
        <v>0</v>
      </c>
      <c r="J22" s="119">
        <f t="shared" si="6"/>
        <v>0</v>
      </c>
      <c r="K22" s="119">
        <f t="shared" si="6"/>
        <v>0</v>
      </c>
      <c r="L22" s="119">
        <f t="shared" si="6"/>
        <v>0</v>
      </c>
    </row>
    <row r="23" spans="1:12" ht="18.75" customHeight="1" thickTop="1" thickBot="1" x14ac:dyDescent="0.2">
      <c r="A23" s="143" t="s">
        <v>8</v>
      </c>
      <c r="B23" s="143"/>
      <c r="C23" s="120">
        <f>C18+C22</f>
        <v>0</v>
      </c>
      <c r="D23" s="120">
        <f t="shared" ref="D23:L23" si="7">D18+D22</f>
        <v>0</v>
      </c>
      <c r="E23" s="120">
        <f t="shared" si="7"/>
        <v>0</v>
      </c>
      <c r="F23" s="120">
        <f t="shared" si="7"/>
        <v>0</v>
      </c>
      <c r="G23" s="120">
        <f t="shared" si="7"/>
        <v>0</v>
      </c>
      <c r="H23" s="120">
        <f t="shared" si="7"/>
        <v>0</v>
      </c>
      <c r="I23" s="120">
        <f t="shared" si="7"/>
        <v>0</v>
      </c>
      <c r="J23" s="120">
        <f t="shared" si="7"/>
        <v>0</v>
      </c>
      <c r="K23" s="120">
        <f t="shared" si="7"/>
        <v>0</v>
      </c>
      <c r="L23" s="120">
        <f t="shared" si="7"/>
        <v>0</v>
      </c>
    </row>
    <row r="24" spans="1:12" ht="18.75" customHeight="1" thickTop="1" x14ac:dyDescent="0.15">
      <c r="A24" s="144" t="s">
        <v>70</v>
      </c>
      <c r="B24" s="144"/>
      <c r="C24" s="121">
        <f>C23</f>
        <v>0</v>
      </c>
      <c r="D24" s="122">
        <f t="shared" ref="D24:L24" si="8">D23+C24</f>
        <v>0</v>
      </c>
      <c r="E24" s="122">
        <f>E23+D24</f>
        <v>0</v>
      </c>
      <c r="F24" s="122">
        <f t="shared" si="8"/>
        <v>0</v>
      </c>
      <c r="G24" s="122">
        <f t="shared" si="8"/>
        <v>0</v>
      </c>
      <c r="H24" s="122">
        <f t="shared" si="8"/>
        <v>0</v>
      </c>
      <c r="I24" s="122">
        <f t="shared" si="8"/>
        <v>0</v>
      </c>
      <c r="J24" s="122">
        <f t="shared" si="8"/>
        <v>0</v>
      </c>
      <c r="K24" s="122">
        <f t="shared" si="8"/>
        <v>0</v>
      </c>
      <c r="L24" s="122">
        <f t="shared" si="8"/>
        <v>0</v>
      </c>
    </row>
    <row r="25" spans="1:12" ht="19.5" customHeight="1" x14ac:dyDescent="0.15">
      <c r="J25" s="3"/>
      <c r="K25" s="3"/>
      <c r="L25" s="3"/>
    </row>
    <row r="26" spans="1:12" ht="19.5" customHeight="1" x14ac:dyDescent="0.15">
      <c r="A26" s="2"/>
      <c r="B26" s="2"/>
      <c r="C26" s="2"/>
    </row>
  </sheetData>
  <mergeCells count="12">
    <mergeCell ref="A3:B3"/>
    <mergeCell ref="H1:J1"/>
    <mergeCell ref="K2:L2"/>
    <mergeCell ref="A2:H2"/>
    <mergeCell ref="K1:L1"/>
    <mergeCell ref="A1:F1"/>
    <mergeCell ref="A18:B18"/>
    <mergeCell ref="A23:B23"/>
    <mergeCell ref="A24:B24"/>
    <mergeCell ref="A4:A11"/>
    <mergeCell ref="A12:A17"/>
    <mergeCell ref="A19:A22"/>
  </mergeCells>
  <phoneticPr fontId="2"/>
  <pageMargins left="0.39370078740157483" right="0.39370078740157483" top="0.39370078740157483" bottom="0.39370078740157483" header="0.59055118110236227" footer="0.11811023622047245"/>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zoomScaleNormal="100" zoomScaleSheetLayoutView="100" workbookViewId="0">
      <selection activeCell="V13" sqref="V13"/>
    </sheetView>
  </sheetViews>
  <sheetFormatPr defaultRowHeight="17.25" customHeight="1" x14ac:dyDescent="0.15"/>
  <cols>
    <col min="1" max="1" width="3.5703125" style="1" customWidth="1"/>
    <col min="2" max="2" width="15.5703125" style="1" customWidth="1"/>
    <col min="3" max="3" width="6.7109375" style="1" customWidth="1"/>
    <col min="4" max="4" width="5.85546875" style="1" customWidth="1"/>
    <col min="5" max="5" width="9.7109375" style="1" customWidth="1"/>
    <col min="6" max="6" width="11.5703125" style="1" customWidth="1"/>
    <col min="7" max="11" width="11.5703125" style="3" customWidth="1"/>
    <col min="12" max="15" width="11.5703125" style="1" customWidth="1"/>
    <col min="16" max="16384" width="9.140625" style="1"/>
  </cols>
  <sheetData>
    <row r="1" spans="1:24" ht="17.25" customHeight="1" x14ac:dyDescent="0.15">
      <c r="A1" s="171" t="s">
        <v>92</v>
      </c>
      <c r="B1" s="171"/>
      <c r="C1" s="171"/>
      <c r="D1" s="171"/>
      <c r="E1" s="171"/>
      <c r="F1" s="171"/>
      <c r="G1" s="171"/>
      <c r="H1" s="171"/>
      <c r="I1" s="171"/>
      <c r="J1" s="171"/>
      <c r="K1" s="171"/>
      <c r="L1" s="99" t="s">
        <v>13</v>
      </c>
      <c r="M1" s="172">
        <f>総括表!H1</f>
        <v>0</v>
      </c>
      <c r="N1" s="172"/>
      <c r="O1" s="172"/>
    </row>
    <row r="2" spans="1:24" ht="17.25" customHeight="1" x14ac:dyDescent="0.15">
      <c r="A2" s="173" t="s">
        <v>93</v>
      </c>
      <c r="B2" s="173"/>
      <c r="C2" s="173"/>
      <c r="D2" s="173"/>
      <c r="E2" s="173"/>
      <c r="F2" s="173"/>
      <c r="G2" s="173"/>
      <c r="H2" s="173"/>
      <c r="I2" s="173"/>
      <c r="J2" s="173"/>
      <c r="K2" s="173"/>
      <c r="L2" s="173"/>
      <c r="M2" s="173"/>
      <c r="N2" s="174" t="s">
        <v>9</v>
      </c>
      <c r="O2" s="174"/>
      <c r="Q2" s="140" t="s">
        <v>107</v>
      </c>
      <c r="R2" s="141"/>
      <c r="S2" s="141"/>
      <c r="T2" s="141"/>
      <c r="U2" s="141"/>
      <c r="V2" s="141"/>
      <c r="W2" s="141"/>
      <c r="X2" s="142"/>
    </row>
    <row r="3" spans="1:24" ht="17.25" customHeight="1" x14ac:dyDescent="0.15">
      <c r="A3" s="161" t="s">
        <v>61</v>
      </c>
      <c r="B3" s="162"/>
      <c r="C3" s="62">
        <v>10</v>
      </c>
      <c r="D3" s="161" t="s">
        <v>62</v>
      </c>
      <c r="E3" s="162"/>
      <c r="F3" s="98">
        <v>2023</v>
      </c>
      <c r="G3" s="98">
        <v>2024</v>
      </c>
      <c r="H3" s="98">
        <v>2025</v>
      </c>
      <c r="I3" s="98">
        <v>2026</v>
      </c>
      <c r="J3" s="98">
        <v>2027</v>
      </c>
      <c r="K3" s="98">
        <v>2028</v>
      </c>
      <c r="L3" s="98">
        <v>2029</v>
      </c>
      <c r="M3" s="98">
        <v>2030</v>
      </c>
      <c r="N3" s="98">
        <v>2031</v>
      </c>
      <c r="O3" s="98">
        <v>2032</v>
      </c>
    </row>
    <row r="4" spans="1:24" ht="17.25" customHeight="1" x14ac:dyDescent="0.15">
      <c r="A4" s="161" t="s">
        <v>14</v>
      </c>
      <c r="B4" s="162"/>
      <c r="C4" s="63">
        <v>50</v>
      </c>
      <c r="D4" s="163" t="s">
        <v>15</v>
      </c>
      <c r="E4" s="163"/>
      <c r="F4" s="64"/>
      <c r="G4" s="64"/>
      <c r="H4" s="64"/>
      <c r="I4" s="64"/>
      <c r="J4" s="64"/>
      <c r="K4" s="64"/>
      <c r="L4" s="64"/>
      <c r="M4" s="64"/>
      <c r="N4" s="64"/>
      <c r="O4" s="64"/>
    </row>
    <row r="5" spans="1:24" ht="17.25" customHeight="1" x14ac:dyDescent="0.15">
      <c r="A5" s="158" t="s">
        <v>59</v>
      </c>
      <c r="B5" s="61" t="s">
        <v>98</v>
      </c>
      <c r="C5" s="63"/>
      <c r="D5" s="105">
        <v>182</v>
      </c>
      <c r="E5" s="106" t="s">
        <v>60</v>
      </c>
      <c r="F5" s="67">
        <f>ROUNDDOWN($C5*$D5*365*$C$3*F$4,-3)/1000</f>
        <v>0</v>
      </c>
      <c r="G5" s="67">
        <f t="shared" ref="G5:O15" si="0">ROUNDDOWN($C5*$D5*365*$C$3*G$4,-3)/1000</f>
        <v>0</v>
      </c>
      <c r="H5" s="67">
        <f t="shared" si="0"/>
        <v>0</v>
      </c>
      <c r="I5" s="67">
        <f t="shared" si="0"/>
        <v>0</v>
      </c>
      <c r="J5" s="67">
        <f t="shared" si="0"/>
        <v>0</v>
      </c>
      <c r="K5" s="67">
        <f t="shared" si="0"/>
        <v>0</v>
      </c>
      <c r="L5" s="67">
        <f t="shared" si="0"/>
        <v>0</v>
      </c>
      <c r="M5" s="67">
        <f t="shared" si="0"/>
        <v>0</v>
      </c>
      <c r="N5" s="67">
        <f t="shared" si="0"/>
        <v>0</v>
      </c>
      <c r="O5" s="67">
        <f t="shared" si="0"/>
        <v>0</v>
      </c>
    </row>
    <row r="6" spans="1:24" ht="17.25" customHeight="1" x14ac:dyDescent="0.15">
      <c r="A6" s="159"/>
      <c r="B6" s="61" t="s">
        <v>99</v>
      </c>
      <c r="C6" s="63"/>
      <c r="D6" s="105">
        <v>311</v>
      </c>
      <c r="E6" s="106" t="s">
        <v>60</v>
      </c>
      <c r="F6" s="67">
        <f t="shared" ref="F6" si="1">ROUNDDOWN($C6*$D6*365*$C$3*F$4,-3)/1000</f>
        <v>0</v>
      </c>
      <c r="G6" s="67">
        <f t="shared" si="0"/>
        <v>0</v>
      </c>
      <c r="H6" s="67">
        <f t="shared" si="0"/>
        <v>0</v>
      </c>
      <c r="I6" s="67">
        <f t="shared" si="0"/>
        <v>0</v>
      </c>
      <c r="J6" s="67">
        <f t="shared" si="0"/>
        <v>0</v>
      </c>
      <c r="K6" s="67">
        <f t="shared" si="0"/>
        <v>0</v>
      </c>
      <c r="L6" s="67">
        <f t="shared" si="0"/>
        <v>0</v>
      </c>
      <c r="M6" s="67">
        <f t="shared" si="0"/>
        <v>0</v>
      </c>
      <c r="N6" s="67">
        <f t="shared" si="0"/>
        <v>0</v>
      </c>
      <c r="O6" s="67">
        <f t="shared" si="0"/>
        <v>0</v>
      </c>
    </row>
    <row r="7" spans="1:24" ht="17.25" customHeight="1" x14ac:dyDescent="0.15">
      <c r="A7" s="159"/>
      <c r="B7" s="61" t="s">
        <v>16</v>
      </c>
      <c r="C7" s="65"/>
      <c r="D7" s="66">
        <v>538</v>
      </c>
      <c r="E7" s="106" t="s">
        <v>60</v>
      </c>
      <c r="F7" s="67">
        <f>ROUNDDOWN($C7*$D7*365*$C$3*F$4,-3)/1000</f>
        <v>0</v>
      </c>
      <c r="G7" s="67">
        <f t="shared" si="0"/>
        <v>0</v>
      </c>
      <c r="H7" s="67">
        <f t="shared" si="0"/>
        <v>0</v>
      </c>
      <c r="I7" s="67">
        <f t="shared" si="0"/>
        <v>0</v>
      </c>
      <c r="J7" s="67">
        <f t="shared" si="0"/>
        <v>0</v>
      </c>
      <c r="K7" s="67">
        <f t="shared" si="0"/>
        <v>0</v>
      </c>
      <c r="L7" s="67">
        <f t="shared" si="0"/>
        <v>0</v>
      </c>
      <c r="M7" s="67">
        <f t="shared" si="0"/>
        <v>0</v>
      </c>
      <c r="N7" s="67">
        <f t="shared" si="0"/>
        <v>0</v>
      </c>
      <c r="O7" s="67">
        <f t="shared" si="0"/>
        <v>0</v>
      </c>
    </row>
    <row r="8" spans="1:24" ht="17.25" customHeight="1" x14ac:dyDescent="0.15">
      <c r="A8" s="159"/>
      <c r="B8" s="61" t="s">
        <v>17</v>
      </c>
      <c r="C8" s="65"/>
      <c r="D8" s="66">
        <v>604</v>
      </c>
      <c r="E8" s="106" t="s">
        <v>60</v>
      </c>
      <c r="F8" s="67">
        <f t="shared" ref="F8:F11" si="2">ROUNDDOWN($C8*$D8*365*$C$3*F$4,-3)/1000</f>
        <v>0</v>
      </c>
      <c r="G8" s="67">
        <f t="shared" si="0"/>
        <v>0</v>
      </c>
      <c r="H8" s="67">
        <f t="shared" si="0"/>
        <v>0</v>
      </c>
      <c r="I8" s="67">
        <f t="shared" si="0"/>
        <v>0</v>
      </c>
      <c r="J8" s="67">
        <f t="shared" si="0"/>
        <v>0</v>
      </c>
      <c r="K8" s="67">
        <f t="shared" si="0"/>
        <v>0</v>
      </c>
      <c r="L8" s="67">
        <f t="shared" si="0"/>
        <v>0</v>
      </c>
      <c r="M8" s="67">
        <f t="shared" si="0"/>
        <v>0</v>
      </c>
      <c r="N8" s="67">
        <f t="shared" si="0"/>
        <v>0</v>
      </c>
      <c r="O8" s="67">
        <f t="shared" si="0"/>
        <v>0</v>
      </c>
    </row>
    <row r="9" spans="1:24" ht="17.25" customHeight="1" x14ac:dyDescent="0.15">
      <c r="A9" s="159"/>
      <c r="B9" s="61" t="s">
        <v>18</v>
      </c>
      <c r="C9" s="65"/>
      <c r="D9" s="66">
        <v>674</v>
      </c>
      <c r="E9" s="106" t="s">
        <v>60</v>
      </c>
      <c r="F9" s="67">
        <f t="shared" si="2"/>
        <v>0</v>
      </c>
      <c r="G9" s="67">
        <f t="shared" si="0"/>
        <v>0</v>
      </c>
      <c r="H9" s="67">
        <f t="shared" si="0"/>
        <v>0</v>
      </c>
      <c r="I9" s="67">
        <f t="shared" si="0"/>
        <v>0</v>
      </c>
      <c r="J9" s="67">
        <f t="shared" si="0"/>
        <v>0</v>
      </c>
      <c r="K9" s="67">
        <f t="shared" si="0"/>
        <v>0</v>
      </c>
      <c r="L9" s="67">
        <f t="shared" si="0"/>
        <v>0</v>
      </c>
      <c r="M9" s="67">
        <f t="shared" si="0"/>
        <v>0</v>
      </c>
      <c r="N9" s="67">
        <f t="shared" si="0"/>
        <v>0</v>
      </c>
      <c r="O9" s="67">
        <f t="shared" si="0"/>
        <v>0</v>
      </c>
    </row>
    <row r="10" spans="1:24" ht="17.25" customHeight="1" x14ac:dyDescent="0.15">
      <c r="A10" s="159"/>
      <c r="B10" s="61" t="s">
        <v>19</v>
      </c>
      <c r="C10" s="65"/>
      <c r="D10" s="66">
        <v>738</v>
      </c>
      <c r="E10" s="106" t="s">
        <v>60</v>
      </c>
      <c r="F10" s="67">
        <f t="shared" si="2"/>
        <v>0</v>
      </c>
      <c r="G10" s="67">
        <f t="shared" si="0"/>
        <v>0</v>
      </c>
      <c r="H10" s="67">
        <f t="shared" si="0"/>
        <v>0</v>
      </c>
      <c r="I10" s="67">
        <f t="shared" si="0"/>
        <v>0</v>
      </c>
      <c r="J10" s="67">
        <f t="shared" si="0"/>
        <v>0</v>
      </c>
      <c r="K10" s="67">
        <f t="shared" si="0"/>
        <v>0</v>
      </c>
      <c r="L10" s="67">
        <f t="shared" si="0"/>
        <v>0</v>
      </c>
      <c r="M10" s="67">
        <f t="shared" si="0"/>
        <v>0</v>
      </c>
      <c r="N10" s="67">
        <f t="shared" si="0"/>
        <v>0</v>
      </c>
      <c r="O10" s="67">
        <f t="shared" si="0"/>
        <v>0</v>
      </c>
    </row>
    <row r="11" spans="1:24" ht="17.25" customHeight="1" x14ac:dyDescent="0.15">
      <c r="A11" s="159"/>
      <c r="B11" s="61" t="s">
        <v>20</v>
      </c>
      <c r="C11" s="65"/>
      <c r="D11" s="66">
        <v>807</v>
      </c>
      <c r="E11" s="106" t="s">
        <v>60</v>
      </c>
      <c r="F11" s="67">
        <f t="shared" si="2"/>
        <v>0</v>
      </c>
      <c r="G11" s="67">
        <f t="shared" si="0"/>
        <v>0</v>
      </c>
      <c r="H11" s="67">
        <f t="shared" si="0"/>
        <v>0</v>
      </c>
      <c r="I11" s="67">
        <f t="shared" si="0"/>
        <v>0</v>
      </c>
      <c r="J11" s="67">
        <f t="shared" si="0"/>
        <v>0</v>
      </c>
      <c r="K11" s="67">
        <f t="shared" si="0"/>
        <v>0</v>
      </c>
      <c r="L11" s="67">
        <f t="shared" si="0"/>
        <v>0</v>
      </c>
      <c r="M11" s="67">
        <f t="shared" si="0"/>
        <v>0</v>
      </c>
      <c r="N11" s="67">
        <f t="shared" si="0"/>
        <v>0</v>
      </c>
      <c r="O11" s="67">
        <f t="shared" si="0"/>
        <v>0</v>
      </c>
    </row>
    <row r="12" spans="1:24" ht="17.25" customHeight="1" x14ac:dyDescent="0.15">
      <c r="A12" s="159"/>
      <c r="B12" s="68" t="s">
        <v>69</v>
      </c>
      <c r="C12" s="68"/>
      <c r="D12" s="69"/>
      <c r="E12" s="106" t="s">
        <v>60</v>
      </c>
      <c r="F12" s="67">
        <f>ROUNDDOWN($C12*$D12*365*$C$3*F$4,-3)/1000</f>
        <v>0</v>
      </c>
      <c r="G12" s="67">
        <f t="shared" si="0"/>
        <v>0</v>
      </c>
      <c r="H12" s="67">
        <f t="shared" si="0"/>
        <v>0</v>
      </c>
      <c r="I12" s="67">
        <f t="shared" si="0"/>
        <v>0</v>
      </c>
      <c r="J12" s="67">
        <f t="shared" si="0"/>
        <v>0</v>
      </c>
      <c r="K12" s="67">
        <f t="shared" si="0"/>
        <v>0</v>
      </c>
      <c r="L12" s="67">
        <f t="shared" si="0"/>
        <v>0</v>
      </c>
      <c r="M12" s="67">
        <f t="shared" si="0"/>
        <v>0</v>
      </c>
      <c r="N12" s="67">
        <f t="shared" si="0"/>
        <v>0</v>
      </c>
      <c r="O12" s="67">
        <f t="shared" si="0"/>
        <v>0</v>
      </c>
    </row>
    <row r="13" spans="1:24" ht="17.25" customHeight="1" x14ac:dyDescent="0.15">
      <c r="A13" s="159"/>
      <c r="B13" s="68" t="s">
        <v>69</v>
      </c>
      <c r="C13" s="68"/>
      <c r="D13" s="69"/>
      <c r="E13" s="106" t="s">
        <v>60</v>
      </c>
      <c r="F13" s="67">
        <f>ROUNDDOWN($C13*$D13*365*$C$3*F$4,-3)/1000</f>
        <v>0</v>
      </c>
      <c r="G13" s="67">
        <f t="shared" si="0"/>
        <v>0</v>
      </c>
      <c r="H13" s="67">
        <f t="shared" si="0"/>
        <v>0</v>
      </c>
      <c r="I13" s="67">
        <f t="shared" si="0"/>
        <v>0</v>
      </c>
      <c r="J13" s="67">
        <f t="shared" si="0"/>
        <v>0</v>
      </c>
      <c r="K13" s="67">
        <f t="shared" si="0"/>
        <v>0</v>
      </c>
      <c r="L13" s="67">
        <f t="shared" si="0"/>
        <v>0</v>
      </c>
      <c r="M13" s="67">
        <f t="shared" si="0"/>
        <v>0</v>
      </c>
      <c r="N13" s="67">
        <f t="shared" si="0"/>
        <v>0</v>
      </c>
      <c r="O13" s="67">
        <f t="shared" si="0"/>
        <v>0</v>
      </c>
    </row>
    <row r="14" spans="1:24" ht="17.25" customHeight="1" x14ac:dyDescent="0.15">
      <c r="A14" s="159"/>
      <c r="B14" s="68" t="s">
        <v>69</v>
      </c>
      <c r="C14" s="68"/>
      <c r="D14" s="69"/>
      <c r="E14" s="106" t="s">
        <v>60</v>
      </c>
      <c r="F14" s="67">
        <f>ROUNDDOWN($C14*$D14*365*$C$3*F$4,-3)/1000</f>
        <v>0</v>
      </c>
      <c r="G14" s="67">
        <f t="shared" si="0"/>
        <v>0</v>
      </c>
      <c r="H14" s="67">
        <f t="shared" si="0"/>
        <v>0</v>
      </c>
      <c r="I14" s="67">
        <f t="shared" si="0"/>
        <v>0</v>
      </c>
      <c r="J14" s="67">
        <f t="shared" si="0"/>
        <v>0</v>
      </c>
      <c r="K14" s="67">
        <f t="shared" si="0"/>
        <v>0</v>
      </c>
      <c r="L14" s="67">
        <f t="shared" si="0"/>
        <v>0</v>
      </c>
      <c r="M14" s="67">
        <f t="shared" si="0"/>
        <v>0</v>
      </c>
      <c r="N14" s="67">
        <f t="shared" si="0"/>
        <v>0</v>
      </c>
      <c r="O14" s="67">
        <f t="shared" si="0"/>
        <v>0</v>
      </c>
    </row>
    <row r="15" spans="1:24" ht="17.25" customHeight="1" x14ac:dyDescent="0.15">
      <c r="A15" s="159"/>
      <c r="B15" s="68" t="s">
        <v>69</v>
      </c>
      <c r="C15" s="68"/>
      <c r="D15" s="69"/>
      <c r="E15" s="106" t="s">
        <v>60</v>
      </c>
      <c r="F15" s="67">
        <f>ROUNDDOWN($C15*$D15*365*$C$3*F$4,-3)/1000</f>
        <v>0</v>
      </c>
      <c r="G15" s="67">
        <f t="shared" si="0"/>
        <v>0</v>
      </c>
      <c r="H15" s="67">
        <f t="shared" si="0"/>
        <v>0</v>
      </c>
      <c r="I15" s="67">
        <f t="shared" si="0"/>
        <v>0</v>
      </c>
      <c r="J15" s="67">
        <f t="shared" si="0"/>
        <v>0</v>
      </c>
      <c r="K15" s="67">
        <f t="shared" si="0"/>
        <v>0</v>
      </c>
      <c r="L15" s="67">
        <f t="shared" si="0"/>
        <v>0</v>
      </c>
      <c r="M15" s="67">
        <f t="shared" si="0"/>
        <v>0</v>
      </c>
      <c r="N15" s="67">
        <f t="shared" si="0"/>
        <v>0</v>
      </c>
      <c r="O15" s="67">
        <f t="shared" si="0"/>
        <v>0</v>
      </c>
    </row>
    <row r="16" spans="1:24" ht="17.25" customHeight="1" x14ac:dyDescent="0.15">
      <c r="A16" s="159"/>
      <c r="B16" s="68" t="s">
        <v>69</v>
      </c>
      <c r="C16" s="68"/>
      <c r="D16" s="69"/>
      <c r="E16" s="70"/>
      <c r="F16" s="71"/>
      <c r="G16" s="71"/>
      <c r="H16" s="71"/>
      <c r="I16" s="71"/>
      <c r="J16" s="71"/>
      <c r="K16" s="71"/>
      <c r="L16" s="71"/>
      <c r="M16" s="71"/>
      <c r="N16" s="71"/>
      <c r="O16" s="71"/>
    </row>
    <row r="17" spans="1:15" ht="17.25" customHeight="1" thickBot="1" x14ac:dyDescent="0.2">
      <c r="A17" s="160"/>
      <c r="B17" s="124" t="s">
        <v>69</v>
      </c>
      <c r="C17" s="124"/>
      <c r="D17" s="125"/>
      <c r="E17" s="126"/>
      <c r="F17" s="127"/>
      <c r="G17" s="127"/>
      <c r="H17" s="127"/>
      <c r="I17" s="127"/>
      <c r="J17" s="127"/>
      <c r="K17" s="127"/>
      <c r="L17" s="127"/>
      <c r="M17" s="127"/>
      <c r="N17" s="127"/>
      <c r="O17" s="127"/>
    </row>
    <row r="18" spans="1:15" ht="17.25" customHeight="1" thickTop="1" thickBot="1" x14ac:dyDescent="0.2">
      <c r="A18" s="164" t="s">
        <v>95</v>
      </c>
      <c r="B18" s="164"/>
      <c r="C18" s="164"/>
      <c r="D18" s="164"/>
      <c r="E18" s="134"/>
      <c r="F18" s="123">
        <f>SUM(F7:F17)</f>
        <v>0</v>
      </c>
      <c r="G18" s="123">
        <f t="shared" ref="G18:O18" si="3">SUM(G7:G17)</f>
        <v>0</v>
      </c>
      <c r="H18" s="123">
        <f t="shared" si="3"/>
        <v>0</v>
      </c>
      <c r="I18" s="123">
        <f t="shared" si="3"/>
        <v>0</v>
      </c>
      <c r="J18" s="123">
        <f t="shared" si="3"/>
        <v>0</v>
      </c>
      <c r="K18" s="123">
        <f t="shared" si="3"/>
        <v>0</v>
      </c>
      <c r="L18" s="123">
        <f t="shared" si="3"/>
        <v>0</v>
      </c>
      <c r="M18" s="123">
        <f t="shared" si="3"/>
        <v>0</v>
      </c>
      <c r="N18" s="123">
        <f t="shared" si="3"/>
        <v>0</v>
      </c>
      <c r="O18" s="123">
        <f t="shared" si="3"/>
        <v>0</v>
      </c>
    </row>
    <row r="19" spans="1:15" ht="17.25" customHeight="1" thickTop="1" x14ac:dyDescent="0.15">
      <c r="A19" s="148" t="s">
        <v>58</v>
      </c>
      <c r="B19" s="165" t="s">
        <v>94</v>
      </c>
      <c r="C19" s="166"/>
      <c r="D19" s="138"/>
      <c r="E19" s="129" t="s">
        <v>63</v>
      </c>
      <c r="F19" s="130">
        <f>ROUNDDOWN($D19*$C$4*F$4*365,-3)/1000</f>
        <v>0</v>
      </c>
      <c r="G19" s="130">
        <f t="shared" ref="G19:O22" si="4">ROUNDDOWN($D19*$C$4*G$4*365,-3)/1000</f>
        <v>0</v>
      </c>
      <c r="H19" s="130">
        <f t="shared" si="4"/>
        <v>0</v>
      </c>
      <c r="I19" s="130">
        <f t="shared" si="4"/>
        <v>0</v>
      </c>
      <c r="J19" s="130">
        <f t="shared" si="4"/>
        <v>0</v>
      </c>
      <c r="K19" s="130">
        <f t="shared" si="4"/>
        <v>0</v>
      </c>
      <c r="L19" s="130">
        <f t="shared" si="4"/>
        <v>0</v>
      </c>
      <c r="M19" s="130">
        <f t="shared" si="4"/>
        <v>0</v>
      </c>
      <c r="N19" s="130">
        <f t="shared" si="4"/>
        <v>0</v>
      </c>
      <c r="O19" s="130">
        <f t="shared" si="4"/>
        <v>0</v>
      </c>
    </row>
    <row r="20" spans="1:15" ht="17.25" customHeight="1" x14ac:dyDescent="0.15">
      <c r="A20" s="149"/>
      <c r="B20" s="167"/>
      <c r="C20" s="168"/>
      <c r="D20" s="139"/>
      <c r="E20" s="61" t="s">
        <v>63</v>
      </c>
      <c r="F20" s="67">
        <f>ROUNDDOWN($D20*$C$4*F$4*365,-3)/1000</f>
        <v>0</v>
      </c>
      <c r="G20" s="67">
        <f t="shared" si="4"/>
        <v>0</v>
      </c>
      <c r="H20" s="67">
        <f t="shared" si="4"/>
        <v>0</v>
      </c>
      <c r="I20" s="67">
        <f t="shared" si="4"/>
        <v>0</v>
      </c>
      <c r="J20" s="67">
        <f t="shared" si="4"/>
        <v>0</v>
      </c>
      <c r="K20" s="67">
        <f t="shared" si="4"/>
        <v>0</v>
      </c>
      <c r="L20" s="67">
        <f t="shared" si="4"/>
        <v>0</v>
      </c>
      <c r="M20" s="67">
        <f t="shared" si="4"/>
        <v>0</v>
      </c>
      <c r="N20" s="67">
        <f t="shared" si="4"/>
        <v>0</v>
      </c>
      <c r="O20" s="67">
        <f t="shared" si="4"/>
        <v>0</v>
      </c>
    </row>
    <row r="21" spans="1:15" ht="17.25" customHeight="1" x14ac:dyDescent="0.15">
      <c r="A21" s="149"/>
      <c r="B21" s="167" t="s">
        <v>22</v>
      </c>
      <c r="C21" s="168"/>
      <c r="D21" s="139"/>
      <c r="E21" s="61" t="s">
        <v>63</v>
      </c>
      <c r="F21" s="67">
        <f>ROUNDDOWN($D21*$C$4*F$4*365,-3)/1000</f>
        <v>0</v>
      </c>
      <c r="G21" s="67">
        <f t="shared" si="4"/>
        <v>0</v>
      </c>
      <c r="H21" s="67">
        <f t="shared" si="4"/>
        <v>0</v>
      </c>
      <c r="I21" s="67">
        <f t="shared" si="4"/>
        <v>0</v>
      </c>
      <c r="J21" s="67">
        <f t="shared" si="4"/>
        <v>0</v>
      </c>
      <c r="K21" s="67">
        <f t="shared" si="4"/>
        <v>0</v>
      </c>
      <c r="L21" s="67">
        <f t="shared" si="4"/>
        <v>0</v>
      </c>
      <c r="M21" s="67">
        <f t="shared" si="4"/>
        <v>0</v>
      </c>
      <c r="N21" s="67">
        <f t="shared" si="4"/>
        <v>0</v>
      </c>
      <c r="O21" s="67">
        <f t="shared" si="4"/>
        <v>0</v>
      </c>
    </row>
    <row r="22" spans="1:15" ht="17.25" customHeight="1" x14ac:dyDescent="0.15">
      <c r="A22" s="149"/>
      <c r="B22" s="167" t="s">
        <v>23</v>
      </c>
      <c r="C22" s="168"/>
      <c r="D22" s="139"/>
      <c r="E22" s="61" t="s">
        <v>63</v>
      </c>
      <c r="F22" s="67">
        <f>ROUNDDOWN($D22*$C$4*F$4*365,-3)/1000</f>
        <v>0</v>
      </c>
      <c r="G22" s="67">
        <f t="shared" si="4"/>
        <v>0</v>
      </c>
      <c r="H22" s="67">
        <f t="shared" si="4"/>
        <v>0</v>
      </c>
      <c r="I22" s="67">
        <f t="shared" si="4"/>
        <v>0</v>
      </c>
      <c r="J22" s="67">
        <f t="shared" si="4"/>
        <v>0</v>
      </c>
      <c r="K22" s="67">
        <f t="shared" si="4"/>
        <v>0</v>
      </c>
      <c r="L22" s="67">
        <f t="shared" si="4"/>
        <v>0</v>
      </c>
      <c r="M22" s="67">
        <f t="shared" si="4"/>
        <v>0</v>
      </c>
      <c r="N22" s="67">
        <f t="shared" si="4"/>
        <v>0</v>
      </c>
      <c r="O22" s="67">
        <f t="shared" si="4"/>
        <v>0</v>
      </c>
    </row>
    <row r="23" spans="1:15" ht="17.25" customHeight="1" thickBot="1" x14ac:dyDescent="0.2">
      <c r="A23" s="150"/>
      <c r="B23" s="169"/>
      <c r="C23" s="170"/>
      <c r="D23" s="131"/>
      <c r="E23" s="125"/>
      <c r="F23" s="127"/>
      <c r="G23" s="127"/>
      <c r="H23" s="127"/>
      <c r="I23" s="127"/>
      <c r="J23" s="127"/>
      <c r="K23" s="127"/>
      <c r="L23" s="127"/>
      <c r="M23" s="127"/>
      <c r="N23" s="127"/>
      <c r="O23" s="127"/>
    </row>
    <row r="24" spans="1:15" ht="17.25" customHeight="1" thickTop="1" thickBot="1" x14ac:dyDescent="0.2">
      <c r="A24" s="157" t="s">
        <v>96</v>
      </c>
      <c r="B24" s="157"/>
      <c r="C24" s="157"/>
      <c r="D24" s="157"/>
      <c r="E24" s="135"/>
      <c r="F24" s="133">
        <f>SUM(F19:F23)</f>
        <v>0</v>
      </c>
      <c r="G24" s="133">
        <f t="shared" ref="G24:O24" si="5">SUM(G19:G23)</f>
        <v>0</v>
      </c>
      <c r="H24" s="133">
        <f t="shared" si="5"/>
        <v>0</v>
      </c>
      <c r="I24" s="133">
        <f t="shared" si="5"/>
        <v>0</v>
      </c>
      <c r="J24" s="133">
        <f t="shared" si="5"/>
        <v>0</v>
      </c>
      <c r="K24" s="133">
        <f t="shared" si="5"/>
        <v>0</v>
      </c>
      <c r="L24" s="133">
        <f t="shared" si="5"/>
        <v>0</v>
      </c>
      <c r="M24" s="133">
        <f t="shared" si="5"/>
        <v>0</v>
      </c>
      <c r="N24" s="133">
        <f t="shared" si="5"/>
        <v>0</v>
      </c>
      <c r="O24" s="133">
        <f t="shared" si="5"/>
        <v>0</v>
      </c>
    </row>
    <row r="25" spans="1:15" ht="17.25" customHeight="1" thickTop="1" x14ac:dyDescent="0.15">
      <c r="A25" s="144" t="s">
        <v>97</v>
      </c>
      <c r="B25" s="144"/>
      <c r="C25" s="144"/>
      <c r="D25" s="144"/>
      <c r="E25" s="132"/>
      <c r="F25" s="137">
        <f>SUM(F24,F18)</f>
        <v>0</v>
      </c>
      <c r="G25" s="137">
        <f t="shared" ref="G25:O25" si="6">SUM(G24,G18)</f>
        <v>0</v>
      </c>
      <c r="H25" s="137">
        <f t="shared" si="6"/>
        <v>0</v>
      </c>
      <c r="I25" s="137">
        <f t="shared" si="6"/>
        <v>0</v>
      </c>
      <c r="J25" s="137">
        <f t="shared" si="6"/>
        <v>0</v>
      </c>
      <c r="K25" s="137">
        <f t="shared" si="6"/>
        <v>0</v>
      </c>
      <c r="L25" s="137">
        <f t="shared" si="6"/>
        <v>0</v>
      </c>
      <c r="M25" s="137">
        <f t="shared" si="6"/>
        <v>0</v>
      </c>
      <c r="N25" s="137">
        <f t="shared" si="6"/>
        <v>0</v>
      </c>
      <c r="O25" s="137">
        <f t="shared" si="6"/>
        <v>0</v>
      </c>
    </row>
    <row r="26" spans="1:15" ht="17.25" customHeight="1" x14ac:dyDescent="0.15">
      <c r="A26" s="59"/>
      <c r="B26" s="59"/>
      <c r="C26" s="59"/>
      <c r="D26" s="59"/>
      <c r="E26" s="59"/>
      <c r="F26" s="60"/>
      <c r="G26" s="60"/>
      <c r="H26" s="60"/>
      <c r="I26" s="60"/>
      <c r="J26" s="60"/>
      <c r="K26" s="60"/>
    </row>
  </sheetData>
  <mergeCells count="18">
    <mergeCell ref="A1:K1"/>
    <mergeCell ref="M1:O1"/>
    <mergeCell ref="A2:M2"/>
    <mergeCell ref="N2:O2"/>
    <mergeCell ref="A3:B3"/>
    <mergeCell ref="D3:E3"/>
    <mergeCell ref="A24:D24"/>
    <mergeCell ref="A25:D25"/>
    <mergeCell ref="A5:A17"/>
    <mergeCell ref="A4:B4"/>
    <mergeCell ref="D4:E4"/>
    <mergeCell ref="A18:D18"/>
    <mergeCell ref="A19:A23"/>
    <mergeCell ref="B19:C19"/>
    <mergeCell ref="B20:C20"/>
    <mergeCell ref="B21:C21"/>
    <mergeCell ref="B22:C22"/>
    <mergeCell ref="B23:C23"/>
  </mergeCells>
  <phoneticPr fontId="2"/>
  <pageMargins left="0.78740157480314965" right="0.39370078740157483" top="0.78740157480314965" bottom="0.78740157480314965"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zoomScaleNormal="100" workbookViewId="0">
      <selection activeCell="A3" sqref="A3:E3"/>
    </sheetView>
  </sheetViews>
  <sheetFormatPr defaultRowHeight="17.25" customHeight="1" x14ac:dyDescent="0.15"/>
  <cols>
    <col min="1" max="1" width="3.5703125" style="1" bestFit="1" customWidth="1"/>
    <col min="2" max="2" width="15.5703125" style="1" customWidth="1"/>
    <col min="3" max="3" width="6.7109375" style="1" bestFit="1" customWidth="1"/>
    <col min="4" max="4" width="5.85546875" style="1" bestFit="1" customWidth="1"/>
    <col min="5" max="5" width="9.7109375" style="1" bestFit="1" customWidth="1"/>
    <col min="6" max="6" width="11.5703125" style="1" bestFit="1" customWidth="1"/>
    <col min="7" max="11" width="11.5703125" style="3" bestFit="1" customWidth="1"/>
    <col min="12" max="15" width="11.5703125" style="1" bestFit="1" customWidth="1"/>
    <col min="16" max="16384" width="9.140625" style="1"/>
  </cols>
  <sheetData>
    <row r="1" spans="1:17" ht="17.25" customHeight="1" x14ac:dyDescent="0.15">
      <c r="A1" s="180" t="s">
        <v>92</v>
      </c>
      <c r="B1" s="180"/>
      <c r="C1" s="180"/>
      <c r="D1" s="180"/>
      <c r="E1" s="180"/>
      <c r="F1" s="180"/>
      <c r="G1" s="180"/>
      <c r="H1" s="180"/>
      <c r="I1" s="180"/>
      <c r="J1" s="180"/>
      <c r="K1" s="180"/>
      <c r="L1" s="99" t="s">
        <v>13</v>
      </c>
      <c r="M1" s="172">
        <f>総括表!H1</f>
        <v>0</v>
      </c>
      <c r="N1" s="172"/>
      <c r="O1" s="172"/>
    </row>
    <row r="2" spans="1:17" ht="12" x14ac:dyDescent="0.15">
      <c r="A2" s="181" t="s">
        <v>109</v>
      </c>
      <c r="B2" s="181"/>
      <c r="C2" s="181"/>
      <c r="D2" s="181"/>
      <c r="E2" s="181"/>
      <c r="F2" s="181"/>
      <c r="G2" s="181"/>
      <c r="H2" s="181"/>
      <c r="I2" s="181"/>
      <c r="J2" s="181"/>
      <c r="K2" s="181"/>
      <c r="L2" s="181"/>
      <c r="M2" s="181"/>
      <c r="N2" s="181"/>
      <c r="O2" s="181"/>
    </row>
    <row r="3" spans="1:17" ht="17.25" customHeight="1" x14ac:dyDescent="0.15">
      <c r="A3" s="175" t="s">
        <v>100</v>
      </c>
      <c r="B3" s="175"/>
      <c r="C3" s="175"/>
      <c r="D3" s="175"/>
      <c r="E3" s="175"/>
      <c r="F3" s="176" t="s">
        <v>84</v>
      </c>
      <c r="G3" s="176"/>
      <c r="H3" s="177"/>
      <c r="I3" s="177"/>
      <c r="J3" s="177"/>
      <c r="K3" s="177"/>
      <c r="L3" s="96"/>
      <c r="M3" s="96"/>
      <c r="N3" s="174" t="s">
        <v>9</v>
      </c>
      <c r="O3" s="174"/>
      <c r="Q3" s="92"/>
    </row>
    <row r="4" spans="1:17" ht="17.25" customHeight="1" x14ac:dyDescent="0.15">
      <c r="A4" s="161" t="s">
        <v>61</v>
      </c>
      <c r="B4" s="162"/>
      <c r="C4" s="62">
        <v>10</v>
      </c>
      <c r="D4" s="161" t="s">
        <v>62</v>
      </c>
      <c r="E4" s="162"/>
      <c r="F4" s="98">
        <v>2023</v>
      </c>
      <c r="G4" s="98">
        <v>2024</v>
      </c>
      <c r="H4" s="98">
        <v>2025</v>
      </c>
      <c r="I4" s="98">
        <v>2026</v>
      </c>
      <c r="J4" s="98">
        <v>2027</v>
      </c>
      <c r="K4" s="98">
        <v>2028</v>
      </c>
      <c r="L4" s="98">
        <v>2029</v>
      </c>
      <c r="M4" s="98">
        <v>2030</v>
      </c>
      <c r="N4" s="98">
        <v>2031</v>
      </c>
      <c r="O4" s="98">
        <v>2032</v>
      </c>
    </row>
    <row r="5" spans="1:17" ht="17.25" customHeight="1" x14ac:dyDescent="0.15">
      <c r="A5" s="161" t="s">
        <v>14</v>
      </c>
      <c r="B5" s="162"/>
      <c r="C5" s="63"/>
      <c r="D5" s="163" t="s">
        <v>15</v>
      </c>
      <c r="E5" s="163"/>
      <c r="F5" s="64"/>
      <c r="G5" s="64"/>
      <c r="H5" s="64"/>
      <c r="I5" s="64"/>
      <c r="J5" s="64"/>
      <c r="K5" s="64"/>
      <c r="L5" s="64"/>
      <c r="M5" s="64"/>
      <c r="N5" s="64"/>
      <c r="O5" s="64"/>
    </row>
    <row r="6" spans="1:17" ht="17.25" customHeight="1" x14ac:dyDescent="0.15">
      <c r="A6" s="145" t="s">
        <v>59</v>
      </c>
      <c r="B6" s="93" t="s">
        <v>98</v>
      </c>
      <c r="C6" s="63"/>
      <c r="D6" s="105"/>
      <c r="E6" s="106" t="s">
        <v>60</v>
      </c>
      <c r="F6" s="67">
        <f t="shared" ref="F6:F16" si="0">ROUNDDOWN($C6*$D6*365*$C$4*F$5,-3)/1000</f>
        <v>0</v>
      </c>
      <c r="G6" s="67">
        <f t="shared" ref="G6:O16" si="1">ROUNDDOWN($C6*$D6*365*$C$4*G$5,-3)/1000</f>
        <v>0</v>
      </c>
      <c r="H6" s="67">
        <f t="shared" si="1"/>
        <v>0</v>
      </c>
      <c r="I6" s="67">
        <f t="shared" si="1"/>
        <v>0</v>
      </c>
      <c r="J6" s="67">
        <f t="shared" si="1"/>
        <v>0</v>
      </c>
      <c r="K6" s="67">
        <f t="shared" si="1"/>
        <v>0</v>
      </c>
      <c r="L6" s="67">
        <f t="shared" si="1"/>
        <v>0</v>
      </c>
      <c r="M6" s="67">
        <f t="shared" si="1"/>
        <v>0</v>
      </c>
      <c r="N6" s="67">
        <f t="shared" si="1"/>
        <v>0</v>
      </c>
      <c r="O6" s="67">
        <f t="shared" si="1"/>
        <v>0</v>
      </c>
    </row>
    <row r="7" spans="1:17" ht="17.25" customHeight="1" x14ac:dyDescent="0.15">
      <c r="A7" s="145"/>
      <c r="B7" s="93" t="s">
        <v>99</v>
      </c>
      <c r="C7" s="63"/>
      <c r="D7" s="105"/>
      <c r="E7" s="106" t="s">
        <v>60</v>
      </c>
      <c r="F7" s="67">
        <f t="shared" si="0"/>
        <v>0</v>
      </c>
      <c r="G7" s="67">
        <f t="shared" si="1"/>
        <v>0</v>
      </c>
      <c r="H7" s="67">
        <f t="shared" si="1"/>
        <v>0</v>
      </c>
      <c r="I7" s="67">
        <f t="shared" si="1"/>
        <v>0</v>
      </c>
      <c r="J7" s="67">
        <f>ROUNDDOWN($C7*$D7*365*$C$4*J$5,-3)/1000</f>
        <v>0</v>
      </c>
      <c r="K7" s="67">
        <f t="shared" si="1"/>
        <v>0</v>
      </c>
      <c r="L7" s="67">
        <f t="shared" si="1"/>
        <v>0</v>
      </c>
      <c r="M7" s="67">
        <f t="shared" si="1"/>
        <v>0</v>
      </c>
      <c r="N7" s="67">
        <f t="shared" si="1"/>
        <v>0</v>
      </c>
      <c r="O7" s="67">
        <f t="shared" si="1"/>
        <v>0</v>
      </c>
    </row>
    <row r="8" spans="1:17" ht="17.25" customHeight="1" x14ac:dyDescent="0.15">
      <c r="A8" s="145"/>
      <c r="B8" s="94" t="s">
        <v>16</v>
      </c>
      <c r="C8" s="65"/>
      <c r="D8" s="66"/>
      <c r="E8" s="106" t="s">
        <v>60</v>
      </c>
      <c r="F8" s="67">
        <f t="shared" si="0"/>
        <v>0</v>
      </c>
      <c r="G8" s="67">
        <f t="shared" si="1"/>
        <v>0</v>
      </c>
      <c r="H8" s="67">
        <f t="shared" si="1"/>
        <v>0</v>
      </c>
      <c r="I8" s="67">
        <f t="shared" si="1"/>
        <v>0</v>
      </c>
      <c r="J8" s="67">
        <f t="shared" si="1"/>
        <v>0</v>
      </c>
      <c r="K8" s="67">
        <f t="shared" si="1"/>
        <v>0</v>
      </c>
      <c r="L8" s="67">
        <f t="shared" si="1"/>
        <v>0</v>
      </c>
      <c r="M8" s="67">
        <f t="shared" si="1"/>
        <v>0</v>
      </c>
      <c r="N8" s="67">
        <f t="shared" si="1"/>
        <v>0</v>
      </c>
      <c r="O8" s="67">
        <f t="shared" si="1"/>
        <v>0</v>
      </c>
    </row>
    <row r="9" spans="1:17" ht="17.25" customHeight="1" x14ac:dyDescent="0.15">
      <c r="A9" s="145"/>
      <c r="B9" s="94" t="s">
        <v>17</v>
      </c>
      <c r="C9" s="65"/>
      <c r="D9" s="66"/>
      <c r="E9" s="106" t="s">
        <v>60</v>
      </c>
      <c r="F9" s="67">
        <f t="shared" si="0"/>
        <v>0</v>
      </c>
      <c r="G9" s="67">
        <f t="shared" si="1"/>
        <v>0</v>
      </c>
      <c r="H9" s="67">
        <f t="shared" si="1"/>
        <v>0</v>
      </c>
      <c r="I9" s="67">
        <f t="shared" si="1"/>
        <v>0</v>
      </c>
      <c r="J9" s="67">
        <f t="shared" si="1"/>
        <v>0</v>
      </c>
      <c r="K9" s="67">
        <f t="shared" si="1"/>
        <v>0</v>
      </c>
      <c r="L9" s="67">
        <f t="shared" si="1"/>
        <v>0</v>
      </c>
      <c r="M9" s="67">
        <f t="shared" si="1"/>
        <v>0</v>
      </c>
      <c r="N9" s="67">
        <f t="shared" si="1"/>
        <v>0</v>
      </c>
      <c r="O9" s="67">
        <f t="shared" si="1"/>
        <v>0</v>
      </c>
    </row>
    <row r="10" spans="1:17" ht="17.25" customHeight="1" x14ac:dyDescent="0.15">
      <c r="A10" s="145"/>
      <c r="B10" s="94" t="s">
        <v>18</v>
      </c>
      <c r="C10" s="65"/>
      <c r="D10" s="66"/>
      <c r="E10" s="106" t="s">
        <v>60</v>
      </c>
      <c r="F10" s="67">
        <f t="shared" si="0"/>
        <v>0</v>
      </c>
      <c r="G10" s="67">
        <f t="shared" si="1"/>
        <v>0</v>
      </c>
      <c r="H10" s="67">
        <f t="shared" si="1"/>
        <v>0</v>
      </c>
      <c r="I10" s="67">
        <f t="shared" si="1"/>
        <v>0</v>
      </c>
      <c r="J10" s="67">
        <f t="shared" si="1"/>
        <v>0</v>
      </c>
      <c r="K10" s="67">
        <f t="shared" si="1"/>
        <v>0</v>
      </c>
      <c r="L10" s="67">
        <f t="shared" si="1"/>
        <v>0</v>
      </c>
      <c r="M10" s="67">
        <f t="shared" si="1"/>
        <v>0</v>
      </c>
      <c r="N10" s="67">
        <f t="shared" si="1"/>
        <v>0</v>
      </c>
      <c r="O10" s="67">
        <f t="shared" si="1"/>
        <v>0</v>
      </c>
    </row>
    <row r="11" spans="1:17" ht="17.25" customHeight="1" x14ac:dyDescent="0.15">
      <c r="A11" s="145"/>
      <c r="B11" s="94" t="s">
        <v>19</v>
      </c>
      <c r="C11" s="65"/>
      <c r="D11" s="66"/>
      <c r="E11" s="106" t="s">
        <v>60</v>
      </c>
      <c r="F11" s="67">
        <f t="shared" si="0"/>
        <v>0</v>
      </c>
      <c r="G11" s="67">
        <f t="shared" si="1"/>
        <v>0</v>
      </c>
      <c r="H11" s="67">
        <f t="shared" si="1"/>
        <v>0</v>
      </c>
      <c r="I11" s="67">
        <f t="shared" si="1"/>
        <v>0</v>
      </c>
      <c r="J11" s="67">
        <f t="shared" si="1"/>
        <v>0</v>
      </c>
      <c r="K11" s="67">
        <f t="shared" si="1"/>
        <v>0</v>
      </c>
      <c r="L11" s="67">
        <f t="shared" si="1"/>
        <v>0</v>
      </c>
      <c r="M11" s="67">
        <f t="shared" si="1"/>
        <v>0</v>
      </c>
      <c r="N11" s="67">
        <f t="shared" si="1"/>
        <v>0</v>
      </c>
      <c r="O11" s="67">
        <f t="shared" si="1"/>
        <v>0</v>
      </c>
    </row>
    <row r="12" spans="1:17" ht="17.25" customHeight="1" x14ac:dyDescent="0.15">
      <c r="A12" s="145"/>
      <c r="B12" s="94" t="s">
        <v>20</v>
      </c>
      <c r="C12" s="65"/>
      <c r="D12" s="66"/>
      <c r="E12" s="106" t="s">
        <v>60</v>
      </c>
      <c r="F12" s="67">
        <f t="shared" si="0"/>
        <v>0</v>
      </c>
      <c r="G12" s="67">
        <f t="shared" si="1"/>
        <v>0</v>
      </c>
      <c r="H12" s="67">
        <f t="shared" si="1"/>
        <v>0</v>
      </c>
      <c r="I12" s="67">
        <f t="shared" si="1"/>
        <v>0</v>
      </c>
      <c r="J12" s="67">
        <f t="shared" si="1"/>
        <v>0</v>
      </c>
      <c r="K12" s="67">
        <f t="shared" si="1"/>
        <v>0</v>
      </c>
      <c r="L12" s="67">
        <f t="shared" si="1"/>
        <v>0</v>
      </c>
      <c r="M12" s="67">
        <f t="shared" si="1"/>
        <v>0</v>
      </c>
      <c r="N12" s="67">
        <f t="shared" si="1"/>
        <v>0</v>
      </c>
      <c r="O12" s="67">
        <f t="shared" si="1"/>
        <v>0</v>
      </c>
    </row>
    <row r="13" spans="1:17" ht="17.25" customHeight="1" x14ac:dyDescent="0.15">
      <c r="A13" s="145"/>
      <c r="B13" s="95" t="s">
        <v>69</v>
      </c>
      <c r="C13" s="68"/>
      <c r="D13" s="69"/>
      <c r="E13" s="106" t="s">
        <v>60</v>
      </c>
      <c r="F13" s="67">
        <f t="shared" si="0"/>
        <v>0</v>
      </c>
      <c r="G13" s="67">
        <f t="shared" si="1"/>
        <v>0</v>
      </c>
      <c r="H13" s="67">
        <f t="shared" si="1"/>
        <v>0</v>
      </c>
      <c r="I13" s="67">
        <f t="shared" si="1"/>
        <v>0</v>
      </c>
      <c r="J13" s="67">
        <f t="shared" si="1"/>
        <v>0</v>
      </c>
      <c r="K13" s="67">
        <f t="shared" si="1"/>
        <v>0</v>
      </c>
      <c r="L13" s="67">
        <f t="shared" si="1"/>
        <v>0</v>
      </c>
      <c r="M13" s="67">
        <f t="shared" si="1"/>
        <v>0</v>
      </c>
      <c r="N13" s="67">
        <f t="shared" si="1"/>
        <v>0</v>
      </c>
      <c r="O13" s="67">
        <f t="shared" si="1"/>
        <v>0</v>
      </c>
    </row>
    <row r="14" spans="1:17" ht="17.25" customHeight="1" x14ac:dyDescent="0.15">
      <c r="A14" s="145"/>
      <c r="B14" s="95" t="s">
        <v>69</v>
      </c>
      <c r="C14" s="68"/>
      <c r="D14" s="69"/>
      <c r="E14" s="106" t="s">
        <v>60</v>
      </c>
      <c r="F14" s="67">
        <f t="shared" si="0"/>
        <v>0</v>
      </c>
      <c r="G14" s="67">
        <f t="shared" si="1"/>
        <v>0</v>
      </c>
      <c r="H14" s="67">
        <f t="shared" si="1"/>
        <v>0</v>
      </c>
      <c r="I14" s="67">
        <f t="shared" si="1"/>
        <v>0</v>
      </c>
      <c r="J14" s="67">
        <f t="shared" si="1"/>
        <v>0</v>
      </c>
      <c r="K14" s="67">
        <f t="shared" si="1"/>
        <v>0</v>
      </c>
      <c r="L14" s="67">
        <f t="shared" si="1"/>
        <v>0</v>
      </c>
      <c r="M14" s="67">
        <f t="shared" si="1"/>
        <v>0</v>
      </c>
      <c r="N14" s="67">
        <f t="shared" si="1"/>
        <v>0</v>
      </c>
      <c r="O14" s="67">
        <f t="shared" si="1"/>
        <v>0</v>
      </c>
    </row>
    <row r="15" spans="1:17" ht="17.25" customHeight="1" x14ac:dyDescent="0.15">
      <c r="A15" s="145"/>
      <c r="B15" s="95" t="s">
        <v>69</v>
      </c>
      <c r="C15" s="68"/>
      <c r="D15" s="69"/>
      <c r="E15" s="106" t="s">
        <v>60</v>
      </c>
      <c r="F15" s="67">
        <f t="shared" si="0"/>
        <v>0</v>
      </c>
      <c r="G15" s="67">
        <f t="shared" si="1"/>
        <v>0</v>
      </c>
      <c r="H15" s="67">
        <f t="shared" si="1"/>
        <v>0</v>
      </c>
      <c r="I15" s="67">
        <f t="shared" si="1"/>
        <v>0</v>
      </c>
      <c r="J15" s="67">
        <f t="shared" si="1"/>
        <v>0</v>
      </c>
      <c r="K15" s="67">
        <f t="shared" si="1"/>
        <v>0</v>
      </c>
      <c r="L15" s="67">
        <f t="shared" si="1"/>
        <v>0</v>
      </c>
      <c r="M15" s="67">
        <f t="shared" si="1"/>
        <v>0</v>
      </c>
      <c r="N15" s="67">
        <f t="shared" si="1"/>
        <v>0</v>
      </c>
      <c r="O15" s="67">
        <f t="shared" si="1"/>
        <v>0</v>
      </c>
    </row>
    <row r="16" spans="1:17" ht="17.25" customHeight="1" x14ac:dyDescent="0.15">
      <c r="A16" s="145"/>
      <c r="B16" s="95" t="s">
        <v>69</v>
      </c>
      <c r="C16" s="68"/>
      <c r="D16" s="69"/>
      <c r="E16" s="106" t="s">
        <v>60</v>
      </c>
      <c r="F16" s="67">
        <f t="shared" si="0"/>
        <v>0</v>
      </c>
      <c r="G16" s="67">
        <f t="shared" si="1"/>
        <v>0</v>
      </c>
      <c r="H16" s="67">
        <f t="shared" si="1"/>
        <v>0</v>
      </c>
      <c r="I16" s="67">
        <f t="shared" si="1"/>
        <v>0</v>
      </c>
      <c r="J16" s="67">
        <f t="shared" si="1"/>
        <v>0</v>
      </c>
      <c r="K16" s="67">
        <f t="shared" si="1"/>
        <v>0</v>
      </c>
      <c r="L16" s="67">
        <f t="shared" si="1"/>
        <v>0</v>
      </c>
      <c r="M16" s="67">
        <f t="shared" si="1"/>
        <v>0</v>
      </c>
      <c r="N16" s="67">
        <f t="shared" si="1"/>
        <v>0</v>
      </c>
      <c r="O16" s="67">
        <f t="shared" si="1"/>
        <v>0</v>
      </c>
    </row>
    <row r="17" spans="1:15" ht="17.25" customHeight="1" x14ac:dyDescent="0.15">
      <c r="A17" s="145"/>
      <c r="B17" s="95" t="s">
        <v>69</v>
      </c>
      <c r="C17" s="68"/>
      <c r="D17" s="69"/>
      <c r="E17" s="70"/>
      <c r="F17" s="71"/>
      <c r="G17" s="71"/>
      <c r="H17" s="71"/>
      <c r="I17" s="71"/>
      <c r="J17" s="71"/>
      <c r="K17" s="71"/>
      <c r="L17" s="71"/>
      <c r="M17" s="71"/>
      <c r="N17" s="71"/>
      <c r="O17" s="71"/>
    </row>
    <row r="18" spans="1:15" ht="17.25" customHeight="1" thickBot="1" x14ac:dyDescent="0.2">
      <c r="A18" s="146"/>
      <c r="B18" s="136" t="s">
        <v>69</v>
      </c>
      <c r="C18" s="124"/>
      <c r="D18" s="125"/>
      <c r="E18" s="126"/>
      <c r="F18" s="127"/>
      <c r="G18" s="127"/>
      <c r="H18" s="127"/>
      <c r="I18" s="127"/>
      <c r="J18" s="127"/>
      <c r="K18" s="127"/>
      <c r="L18" s="127"/>
      <c r="M18" s="127"/>
      <c r="N18" s="127"/>
      <c r="O18" s="127"/>
    </row>
    <row r="19" spans="1:15" ht="17.25" customHeight="1" thickTop="1" thickBot="1" x14ac:dyDescent="0.2">
      <c r="A19" s="143" t="s">
        <v>66</v>
      </c>
      <c r="B19" s="143"/>
      <c r="C19" s="143"/>
      <c r="D19" s="143"/>
      <c r="E19" s="135"/>
      <c r="F19" s="133">
        <f t="shared" ref="F19:O19" si="2">SUM(F6:F18)</f>
        <v>0</v>
      </c>
      <c r="G19" s="133">
        <f t="shared" si="2"/>
        <v>0</v>
      </c>
      <c r="H19" s="133">
        <f t="shared" si="2"/>
        <v>0</v>
      </c>
      <c r="I19" s="133">
        <f t="shared" si="2"/>
        <v>0</v>
      </c>
      <c r="J19" s="133">
        <f t="shared" si="2"/>
        <v>0</v>
      </c>
      <c r="K19" s="133">
        <f t="shared" si="2"/>
        <v>0</v>
      </c>
      <c r="L19" s="133">
        <f t="shared" si="2"/>
        <v>0</v>
      </c>
      <c r="M19" s="133">
        <f t="shared" si="2"/>
        <v>0</v>
      </c>
      <c r="N19" s="133">
        <f t="shared" si="2"/>
        <v>0</v>
      </c>
      <c r="O19" s="133">
        <f t="shared" si="2"/>
        <v>0</v>
      </c>
    </row>
    <row r="20" spans="1:15" ht="17.25" customHeight="1" thickTop="1" x14ac:dyDescent="0.15">
      <c r="A20" s="148" t="s">
        <v>58</v>
      </c>
      <c r="B20" s="178"/>
      <c r="C20" s="179"/>
      <c r="D20" s="128"/>
      <c r="E20" s="129" t="s">
        <v>63</v>
      </c>
      <c r="F20" s="130">
        <f t="shared" ref="F20:O20" si="3">ROUNDDOWN($D20*$C$5*F$5*365,-3)/1000</f>
        <v>0</v>
      </c>
      <c r="G20" s="130">
        <f t="shared" si="3"/>
        <v>0</v>
      </c>
      <c r="H20" s="130">
        <f t="shared" si="3"/>
        <v>0</v>
      </c>
      <c r="I20" s="130">
        <f t="shared" si="3"/>
        <v>0</v>
      </c>
      <c r="J20" s="130">
        <f t="shared" si="3"/>
        <v>0</v>
      </c>
      <c r="K20" s="130">
        <f t="shared" si="3"/>
        <v>0</v>
      </c>
      <c r="L20" s="130">
        <f t="shared" si="3"/>
        <v>0</v>
      </c>
      <c r="M20" s="130">
        <f t="shared" si="3"/>
        <v>0</v>
      </c>
      <c r="N20" s="130">
        <f t="shared" si="3"/>
        <v>0</v>
      </c>
      <c r="O20" s="130">
        <f t="shared" si="3"/>
        <v>0</v>
      </c>
    </row>
    <row r="21" spans="1:15" ht="17.25" customHeight="1" x14ac:dyDescent="0.15">
      <c r="A21" s="149"/>
      <c r="B21" s="107"/>
      <c r="C21" s="108"/>
      <c r="D21" s="73"/>
      <c r="E21" s="61" t="s">
        <v>63</v>
      </c>
      <c r="F21" s="67">
        <f>ROUNDDOWN($D21*$C$5*F$5*365,-3)/1000</f>
        <v>0</v>
      </c>
      <c r="G21" s="67">
        <f t="shared" ref="G21:O23" si="4">ROUNDDOWN($D21*$C$5*G$5*365,-3)/1000</f>
        <v>0</v>
      </c>
      <c r="H21" s="67">
        <f t="shared" si="4"/>
        <v>0</v>
      </c>
      <c r="I21" s="67">
        <f t="shared" si="4"/>
        <v>0</v>
      </c>
      <c r="J21" s="67">
        <f t="shared" si="4"/>
        <v>0</v>
      </c>
      <c r="K21" s="67">
        <f t="shared" si="4"/>
        <v>0</v>
      </c>
      <c r="L21" s="67">
        <f t="shared" si="4"/>
        <v>0</v>
      </c>
      <c r="M21" s="67">
        <f t="shared" si="4"/>
        <v>0</v>
      </c>
      <c r="N21" s="67">
        <f t="shared" si="4"/>
        <v>0</v>
      </c>
      <c r="O21" s="67">
        <f t="shared" si="4"/>
        <v>0</v>
      </c>
    </row>
    <row r="22" spans="1:15" ht="17.25" customHeight="1" x14ac:dyDescent="0.15">
      <c r="A22" s="149"/>
      <c r="B22" s="167"/>
      <c r="C22" s="168"/>
      <c r="D22" s="73"/>
      <c r="E22" s="61" t="s">
        <v>63</v>
      </c>
      <c r="F22" s="67">
        <f>ROUNDDOWN($D22*$C$5*F$5*365,-3)/1000</f>
        <v>0</v>
      </c>
      <c r="G22" s="67">
        <f t="shared" si="4"/>
        <v>0</v>
      </c>
      <c r="H22" s="67">
        <f t="shared" si="4"/>
        <v>0</v>
      </c>
      <c r="I22" s="67">
        <f t="shared" si="4"/>
        <v>0</v>
      </c>
      <c r="J22" s="67">
        <f t="shared" si="4"/>
        <v>0</v>
      </c>
      <c r="K22" s="67">
        <f t="shared" si="4"/>
        <v>0</v>
      </c>
      <c r="L22" s="67">
        <f t="shared" si="4"/>
        <v>0</v>
      </c>
      <c r="M22" s="67">
        <f t="shared" si="4"/>
        <v>0</v>
      </c>
      <c r="N22" s="67">
        <f t="shared" si="4"/>
        <v>0</v>
      </c>
      <c r="O22" s="67">
        <f t="shared" si="4"/>
        <v>0</v>
      </c>
    </row>
    <row r="23" spans="1:15" ht="17.25" customHeight="1" x14ac:dyDescent="0.15">
      <c r="A23" s="149"/>
      <c r="B23" s="167"/>
      <c r="C23" s="168"/>
      <c r="D23" s="73"/>
      <c r="E23" s="61" t="s">
        <v>63</v>
      </c>
      <c r="F23" s="67">
        <f>ROUNDDOWN($D23*$C$5*F$5*365,-3)/1000</f>
        <v>0</v>
      </c>
      <c r="G23" s="67">
        <f t="shared" si="4"/>
        <v>0</v>
      </c>
      <c r="H23" s="67">
        <f t="shared" si="4"/>
        <v>0</v>
      </c>
      <c r="I23" s="67">
        <f t="shared" si="4"/>
        <v>0</v>
      </c>
      <c r="J23" s="67">
        <f t="shared" si="4"/>
        <v>0</v>
      </c>
      <c r="K23" s="67">
        <f t="shared" si="4"/>
        <v>0</v>
      </c>
      <c r="L23" s="67">
        <f t="shared" si="4"/>
        <v>0</v>
      </c>
      <c r="M23" s="67">
        <f t="shared" si="4"/>
        <v>0</v>
      </c>
      <c r="N23" s="67">
        <f t="shared" si="4"/>
        <v>0</v>
      </c>
      <c r="O23" s="67">
        <f t="shared" si="4"/>
        <v>0</v>
      </c>
    </row>
    <row r="24" spans="1:15" ht="17.25" customHeight="1" thickBot="1" x14ac:dyDescent="0.2">
      <c r="A24" s="150"/>
      <c r="B24" s="169"/>
      <c r="C24" s="170"/>
      <c r="D24" s="131"/>
      <c r="E24" s="125"/>
      <c r="F24" s="127"/>
      <c r="G24" s="127"/>
      <c r="H24" s="127"/>
      <c r="I24" s="127"/>
      <c r="J24" s="127"/>
      <c r="K24" s="127"/>
      <c r="L24" s="127"/>
      <c r="M24" s="127"/>
      <c r="N24" s="127"/>
      <c r="O24" s="127"/>
    </row>
    <row r="25" spans="1:15" ht="17.25" customHeight="1" thickTop="1" thickBot="1" x14ac:dyDescent="0.2">
      <c r="A25" s="157" t="s">
        <v>2</v>
      </c>
      <c r="B25" s="157"/>
      <c r="C25" s="157"/>
      <c r="D25" s="157"/>
      <c r="E25" s="135"/>
      <c r="F25" s="133">
        <f t="shared" ref="F25:O25" si="5">SUM(F20:F24)</f>
        <v>0</v>
      </c>
      <c r="G25" s="133">
        <f t="shared" si="5"/>
        <v>0</v>
      </c>
      <c r="H25" s="133">
        <f t="shared" si="5"/>
        <v>0</v>
      </c>
      <c r="I25" s="133">
        <f t="shared" si="5"/>
        <v>0</v>
      </c>
      <c r="J25" s="133">
        <f t="shared" si="5"/>
        <v>0</v>
      </c>
      <c r="K25" s="133">
        <f t="shared" si="5"/>
        <v>0</v>
      </c>
      <c r="L25" s="133">
        <f t="shared" si="5"/>
        <v>0</v>
      </c>
      <c r="M25" s="133">
        <f t="shared" si="5"/>
        <v>0</v>
      </c>
      <c r="N25" s="133">
        <f t="shared" si="5"/>
        <v>0</v>
      </c>
      <c r="O25" s="133">
        <f t="shared" si="5"/>
        <v>0</v>
      </c>
    </row>
    <row r="26" spans="1:15" ht="17.25" customHeight="1" thickTop="1" x14ac:dyDescent="0.15">
      <c r="A26" s="144" t="s">
        <v>21</v>
      </c>
      <c r="B26" s="144"/>
      <c r="C26" s="144"/>
      <c r="D26" s="144"/>
      <c r="E26" s="132"/>
      <c r="F26" s="137">
        <f t="shared" ref="F26:O26" si="6">SUM(F25,F19)</f>
        <v>0</v>
      </c>
      <c r="G26" s="137">
        <f t="shared" si="6"/>
        <v>0</v>
      </c>
      <c r="H26" s="137">
        <f t="shared" si="6"/>
        <v>0</v>
      </c>
      <c r="I26" s="137">
        <f t="shared" si="6"/>
        <v>0</v>
      </c>
      <c r="J26" s="137">
        <f t="shared" si="6"/>
        <v>0</v>
      </c>
      <c r="K26" s="137">
        <f t="shared" si="6"/>
        <v>0</v>
      </c>
      <c r="L26" s="137">
        <f t="shared" si="6"/>
        <v>0</v>
      </c>
      <c r="M26" s="137">
        <f t="shared" si="6"/>
        <v>0</v>
      </c>
      <c r="N26" s="137">
        <f t="shared" si="6"/>
        <v>0</v>
      </c>
      <c r="O26" s="137">
        <f t="shared" si="6"/>
        <v>0</v>
      </c>
    </row>
    <row r="27" spans="1:15" ht="17.25" customHeight="1" x14ac:dyDescent="0.15">
      <c r="A27" s="59"/>
      <c r="B27" s="59"/>
      <c r="C27" s="59"/>
      <c r="D27" s="59"/>
      <c r="E27" s="59"/>
      <c r="F27" s="60"/>
      <c r="G27" s="60"/>
      <c r="H27" s="60"/>
      <c r="I27" s="60"/>
      <c r="J27" s="60"/>
      <c r="K27" s="60"/>
    </row>
  </sheetData>
  <mergeCells count="20">
    <mergeCell ref="N3:O3"/>
    <mergeCell ref="A4:B4"/>
    <mergeCell ref="D4:E4"/>
    <mergeCell ref="A1:K1"/>
    <mergeCell ref="M1:O1"/>
    <mergeCell ref="A2:O2"/>
    <mergeCell ref="A25:D25"/>
    <mergeCell ref="A26:D26"/>
    <mergeCell ref="A3:E3"/>
    <mergeCell ref="F3:G3"/>
    <mergeCell ref="H3:K3"/>
    <mergeCell ref="A5:B5"/>
    <mergeCell ref="D5:E5"/>
    <mergeCell ref="A6:A18"/>
    <mergeCell ref="A19:D19"/>
    <mergeCell ref="A20:A24"/>
    <mergeCell ref="B20:C20"/>
    <mergeCell ref="B22:C22"/>
    <mergeCell ref="B23:C23"/>
    <mergeCell ref="B24:C24"/>
  </mergeCells>
  <phoneticPr fontId="2"/>
  <pageMargins left="0.78740157480314965" right="0.39370078740157483" top="0.78740157480314965" bottom="0.78740157480314965"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Normal="100" workbookViewId="0">
      <selection activeCell="C3" sqref="C3:D3"/>
    </sheetView>
  </sheetViews>
  <sheetFormatPr defaultRowHeight="11.25" x14ac:dyDescent="0.15"/>
  <cols>
    <col min="1" max="1" width="9.7109375" style="5" customWidth="1"/>
    <col min="2" max="7" width="12.28515625" style="5" customWidth="1"/>
    <col min="8" max="8" width="15.7109375" style="5" customWidth="1"/>
    <col min="9" max="16384" width="9.140625" style="5"/>
  </cols>
  <sheetData>
    <row r="1" spans="1:8" ht="13.5" x14ac:dyDescent="0.15">
      <c r="A1" s="206" t="s">
        <v>101</v>
      </c>
      <c r="B1" s="206"/>
      <c r="C1" s="206"/>
      <c r="D1" s="206"/>
      <c r="E1" s="206"/>
      <c r="F1" s="9" t="s">
        <v>88</v>
      </c>
      <c r="G1" s="172">
        <f>総括表!H1</f>
        <v>0</v>
      </c>
      <c r="H1" s="172"/>
    </row>
    <row r="2" spans="1:8" ht="9" customHeight="1" x14ac:dyDescent="0.15">
      <c r="A2" s="4"/>
      <c r="H2" s="6"/>
    </row>
    <row r="3" spans="1:8" ht="13.5" customHeight="1" x14ac:dyDescent="0.15">
      <c r="A3" s="205" t="s">
        <v>24</v>
      </c>
      <c r="B3" s="205"/>
      <c r="C3" s="207"/>
      <c r="D3" s="207"/>
      <c r="E3" s="8"/>
      <c r="F3" s="7" t="s">
        <v>13</v>
      </c>
      <c r="G3" s="207"/>
      <c r="H3" s="207"/>
    </row>
    <row r="4" spans="1:8" ht="14.25" customHeight="1" x14ac:dyDescent="0.15">
      <c r="H4" s="9" t="s">
        <v>9</v>
      </c>
    </row>
    <row r="5" spans="1:8" ht="14.25" customHeight="1" x14ac:dyDescent="0.15">
      <c r="A5" s="208" t="s">
        <v>25</v>
      </c>
      <c r="B5" s="10" t="s">
        <v>26</v>
      </c>
      <c r="C5" s="210" t="s">
        <v>27</v>
      </c>
      <c r="D5" s="210" t="s">
        <v>28</v>
      </c>
      <c r="E5" s="210" t="s">
        <v>29</v>
      </c>
      <c r="F5" s="210" t="s">
        <v>30</v>
      </c>
      <c r="G5" s="210" t="s">
        <v>31</v>
      </c>
      <c r="H5" s="212" t="s">
        <v>32</v>
      </c>
    </row>
    <row r="6" spans="1:8" ht="14.25" customHeight="1" x14ac:dyDescent="0.15">
      <c r="A6" s="209"/>
      <c r="B6" s="11" t="s">
        <v>33</v>
      </c>
      <c r="C6" s="211"/>
      <c r="D6" s="211"/>
      <c r="E6" s="211"/>
      <c r="F6" s="211"/>
      <c r="G6" s="211"/>
      <c r="H6" s="213"/>
    </row>
    <row r="7" spans="1:8" ht="14.25" customHeight="1" x14ac:dyDescent="0.15">
      <c r="A7" s="209"/>
      <c r="B7" s="11" t="s">
        <v>34</v>
      </c>
      <c r="C7" s="13" t="s">
        <v>35</v>
      </c>
      <c r="D7" s="14" t="s">
        <v>36</v>
      </c>
      <c r="E7" s="14" t="s">
        <v>37</v>
      </c>
      <c r="F7" s="15" t="s">
        <v>38</v>
      </c>
      <c r="G7" s="12" t="s">
        <v>39</v>
      </c>
      <c r="H7" s="214"/>
    </row>
    <row r="8" spans="1:8" ht="17.100000000000001" customHeight="1" x14ac:dyDescent="0.15">
      <c r="A8" s="184" t="s">
        <v>106</v>
      </c>
      <c r="B8" s="16"/>
      <c r="C8" s="17"/>
      <c r="D8" s="17"/>
      <c r="E8" s="17"/>
      <c r="F8" s="18">
        <f>(C8+D8)*12+E8</f>
        <v>0</v>
      </c>
      <c r="G8" s="19">
        <f>+F8*B8</f>
        <v>0</v>
      </c>
      <c r="H8" s="20"/>
    </row>
    <row r="9" spans="1:8" ht="17.100000000000001" customHeight="1" x14ac:dyDescent="0.15">
      <c r="A9" s="185"/>
      <c r="B9" s="21"/>
      <c r="C9" s="22"/>
      <c r="D9" s="22"/>
      <c r="E9" s="22"/>
      <c r="F9" s="23">
        <f>(C9+D9)*12+E9</f>
        <v>0</v>
      </c>
      <c r="G9" s="24">
        <f>+F9*B9</f>
        <v>0</v>
      </c>
      <c r="H9" s="25"/>
    </row>
    <row r="10" spans="1:8" ht="17.100000000000001" customHeight="1" x14ac:dyDescent="0.15">
      <c r="A10" s="186"/>
      <c r="B10" s="26">
        <f>SUM(B8:B9)</f>
        <v>0</v>
      </c>
      <c r="C10" s="27"/>
      <c r="D10" s="27"/>
      <c r="E10" s="27"/>
      <c r="F10" s="27"/>
      <c r="G10" s="28">
        <f>SUM(G8:G9)</f>
        <v>0</v>
      </c>
      <c r="H10" s="29"/>
    </row>
    <row r="11" spans="1:8" ht="17.100000000000001" customHeight="1" x14ac:dyDescent="0.15">
      <c r="A11" s="184" t="s">
        <v>40</v>
      </c>
      <c r="B11" s="16"/>
      <c r="C11" s="17"/>
      <c r="D11" s="17"/>
      <c r="E11" s="17"/>
      <c r="F11" s="18">
        <f>(C11+D11)*12+E11</f>
        <v>0</v>
      </c>
      <c r="G11" s="19">
        <f>+F11*B11</f>
        <v>0</v>
      </c>
      <c r="H11" s="20"/>
    </row>
    <row r="12" spans="1:8" ht="17.100000000000001" customHeight="1" x14ac:dyDescent="0.15">
      <c r="A12" s="185"/>
      <c r="B12" s="21"/>
      <c r="C12" s="22"/>
      <c r="D12" s="22"/>
      <c r="E12" s="22"/>
      <c r="F12" s="23">
        <f>(C12+D12)*12+E12</f>
        <v>0</v>
      </c>
      <c r="G12" s="24">
        <f>+F12*B12</f>
        <v>0</v>
      </c>
      <c r="H12" s="25"/>
    </row>
    <row r="13" spans="1:8" ht="17.100000000000001" customHeight="1" x14ac:dyDescent="0.15">
      <c r="A13" s="186"/>
      <c r="B13" s="26">
        <f>SUM(B11:B12)</f>
        <v>0</v>
      </c>
      <c r="C13" s="27"/>
      <c r="D13" s="27"/>
      <c r="E13" s="27"/>
      <c r="F13" s="27"/>
      <c r="G13" s="28">
        <f>SUM(G11:G12)</f>
        <v>0</v>
      </c>
      <c r="H13" s="29"/>
    </row>
    <row r="14" spans="1:8" ht="17.100000000000001" customHeight="1" x14ac:dyDescent="0.15">
      <c r="A14" s="184" t="s">
        <v>41</v>
      </c>
      <c r="B14" s="16"/>
      <c r="C14" s="17"/>
      <c r="D14" s="17"/>
      <c r="E14" s="17"/>
      <c r="F14" s="18">
        <f>(C14+D14)*12+E14</f>
        <v>0</v>
      </c>
      <c r="G14" s="19">
        <f>+F14*B14</f>
        <v>0</v>
      </c>
      <c r="H14" s="20"/>
    </row>
    <row r="15" spans="1:8" ht="17.100000000000001" customHeight="1" x14ac:dyDescent="0.15">
      <c r="A15" s="185"/>
      <c r="B15" s="21"/>
      <c r="C15" s="22"/>
      <c r="D15" s="22"/>
      <c r="E15" s="22"/>
      <c r="F15" s="23">
        <f>(C15+D15)*12+E15</f>
        <v>0</v>
      </c>
      <c r="G15" s="24">
        <f>+F15*B15</f>
        <v>0</v>
      </c>
      <c r="H15" s="25"/>
    </row>
    <row r="16" spans="1:8" ht="17.100000000000001" customHeight="1" x14ac:dyDescent="0.15">
      <c r="A16" s="186"/>
      <c r="B16" s="26">
        <f>SUM(B14:B15)</f>
        <v>0</v>
      </c>
      <c r="C16" s="27"/>
      <c r="D16" s="27"/>
      <c r="E16" s="27"/>
      <c r="F16" s="27"/>
      <c r="G16" s="28">
        <f>SUM(G14:G15)</f>
        <v>0</v>
      </c>
      <c r="H16" s="29"/>
    </row>
    <row r="17" spans="1:8" ht="17.100000000000001" customHeight="1" x14ac:dyDescent="0.15">
      <c r="A17" s="184" t="s">
        <v>42</v>
      </c>
      <c r="B17" s="16"/>
      <c r="C17" s="17"/>
      <c r="D17" s="17"/>
      <c r="E17" s="17"/>
      <c r="F17" s="18">
        <f>(C17+D17)*12+E17</f>
        <v>0</v>
      </c>
      <c r="G17" s="19">
        <f>+F17*B17</f>
        <v>0</v>
      </c>
      <c r="H17" s="20"/>
    </row>
    <row r="18" spans="1:8" ht="17.100000000000001" customHeight="1" x14ac:dyDescent="0.15">
      <c r="A18" s="185"/>
      <c r="B18" s="21"/>
      <c r="C18" s="22"/>
      <c r="D18" s="22"/>
      <c r="E18" s="22"/>
      <c r="F18" s="23">
        <f>(C18+D18)*12+E18</f>
        <v>0</v>
      </c>
      <c r="G18" s="24">
        <f>+F18*B18</f>
        <v>0</v>
      </c>
      <c r="H18" s="25"/>
    </row>
    <row r="19" spans="1:8" ht="17.100000000000001" customHeight="1" x14ac:dyDescent="0.15">
      <c r="A19" s="186"/>
      <c r="B19" s="26">
        <f>SUM(B17:B18)</f>
        <v>0</v>
      </c>
      <c r="C19" s="27"/>
      <c r="D19" s="27"/>
      <c r="E19" s="27"/>
      <c r="F19" s="27"/>
      <c r="G19" s="28">
        <f>SUM(G17:G18)</f>
        <v>0</v>
      </c>
      <c r="H19" s="29"/>
    </row>
    <row r="20" spans="1:8" ht="17.100000000000001" customHeight="1" x14ac:dyDescent="0.15">
      <c r="A20" s="184" t="s">
        <v>43</v>
      </c>
      <c r="B20" s="16"/>
      <c r="C20" s="17"/>
      <c r="D20" s="17"/>
      <c r="E20" s="17"/>
      <c r="F20" s="18">
        <f>(C20+D20)*12+E20</f>
        <v>0</v>
      </c>
      <c r="G20" s="19">
        <f>+F20*B20</f>
        <v>0</v>
      </c>
      <c r="H20" s="20"/>
    </row>
    <row r="21" spans="1:8" ht="17.100000000000001" customHeight="1" x14ac:dyDescent="0.15">
      <c r="A21" s="185"/>
      <c r="B21" s="21"/>
      <c r="C21" s="22"/>
      <c r="D21" s="22"/>
      <c r="E21" s="22"/>
      <c r="F21" s="23">
        <f>(C21+D21)*12+E21</f>
        <v>0</v>
      </c>
      <c r="G21" s="24">
        <f>+F21*B21</f>
        <v>0</v>
      </c>
      <c r="H21" s="25"/>
    </row>
    <row r="22" spans="1:8" ht="17.100000000000001" customHeight="1" x14ac:dyDescent="0.15">
      <c r="A22" s="186"/>
      <c r="B22" s="26">
        <f>SUM(B20:B21)</f>
        <v>0</v>
      </c>
      <c r="C22" s="27"/>
      <c r="D22" s="27"/>
      <c r="E22" s="27"/>
      <c r="F22" s="27"/>
      <c r="G22" s="28">
        <f>SUM(G20:G21)</f>
        <v>0</v>
      </c>
      <c r="H22" s="29"/>
    </row>
    <row r="23" spans="1:8" ht="17.100000000000001" customHeight="1" x14ac:dyDescent="0.15">
      <c r="A23" s="184" t="s">
        <v>44</v>
      </c>
      <c r="B23" s="16"/>
      <c r="C23" s="17"/>
      <c r="D23" s="17"/>
      <c r="E23" s="17"/>
      <c r="F23" s="18">
        <f>(C23+D23)*12+E23</f>
        <v>0</v>
      </c>
      <c r="G23" s="19">
        <f>+F23*B23</f>
        <v>0</v>
      </c>
      <c r="H23" s="20"/>
    </row>
    <row r="24" spans="1:8" ht="17.100000000000001" customHeight="1" x14ac:dyDescent="0.15">
      <c r="A24" s="185"/>
      <c r="B24" s="21"/>
      <c r="C24" s="22"/>
      <c r="D24" s="22"/>
      <c r="E24" s="22"/>
      <c r="F24" s="23">
        <f>(C24+D24)*12+E24</f>
        <v>0</v>
      </c>
      <c r="G24" s="24">
        <f>+F24*B24</f>
        <v>0</v>
      </c>
      <c r="H24" s="25"/>
    </row>
    <row r="25" spans="1:8" ht="17.100000000000001" customHeight="1" x14ac:dyDescent="0.15">
      <c r="A25" s="186"/>
      <c r="B25" s="26">
        <f>SUM(B23:B24)</f>
        <v>0</v>
      </c>
      <c r="C25" s="27"/>
      <c r="D25" s="27"/>
      <c r="E25" s="27"/>
      <c r="F25" s="27"/>
      <c r="G25" s="28">
        <f>SUM(G23:G24)</f>
        <v>0</v>
      </c>
      <c r="H25" s="29"/>
    </row>
    <row r="26" spans="1:8" ht="17.100000000000001" customHeight="1" x14ac:dyDescent="0.15">
      <c r="A26" s="184" t="s">
        <v>86</v>
      </c>
      <c r="B26" s="16"/>
      <c r="C26" s="17"/>
      <c r="D26" s="17"/>
      <c r="E26" s="17"/>
      <c r="F26" s="18">
        <f>(C26+D26)*12+E26</f>
        <v>0</v>
      </c>
      <c r="G26" s="19">
        <f>+F26*B26</f>
        <v>0</v>
      </c>
      <c r="H26" s="20"/>
    </row>
    <row r="27" spans="1:8" ht="17.100000000000001" customHeight="1" x14ac:dyDescent="0.15">
      <c r="A27" s="185"/>
      <c r="B27" s="21"/>
      <c r="C27" s="22"/>
      <c r="D27" s="22"/>
      <c r="E27" s="22"/>
      <c r="F27" s="23">
        <f>(C27+D27)*12+E27</f>
        <v>0</v>
      </c>
      <c r="G27" s="24">
        <f>+F27*B27</f>
        <v>0</v>
      </c>
      <c r="H27" s="25"/>
    </row>
    <row r="28" spans="1:8" ht="17.100000000000001" customHeight="1" x14ac:dyDescent="0.15">
      <c r="A28" s="186"/>
      <c r="B28" s="26">
        <f>SUM(B26:B27)</f>
        <v>0</v>
      </c>
      <c r="C28" s="27"/>
      <c r="D28" s="27"/>
      <c r="E28" s="27"/>
      <c r="F28" s="27"/>
      <c r="G28" s="28">
        <f>SUM(G26:G27)</f>
        <v>0</v>
      </c>
      <c r="H28" s="29"/>
    </row>
    <row r="29" spans="1:8" ht="17.100000000000001" customHeight="1" x14ac:dyDescent="0.15">
      <c r="A29" s="184" t="s">
        <v>87</v>
      </c>
      <c r="B29" s="16"/>
      <c r="C29" s="17"/>
      <c r="D29" s="17"/>
      <c r="E29" s="17"/>
      <c r="F29" s="18">
        <f>(C29+D29)*12+E29</f>
        <v>0</v>
      </c>
      <c r="G29" s="19">
        <f>+F29*B29</f>
        <v>0</v>
      </c>
      <c r="H29" s="20"/>
    </row>
    <row r="30" spans="1:8" ht="17.100000000000001" customHeight="1" x14ac:dyDescent="0.15">
      <c r="A30" s="185"/>
      <c r="B30" s="21"/>
      <c r="C30" s="22"/>
      <c r="D30" s="22"/>
      <c r="E30" s="22"/>
      <c r="F30" s="23">
        <f>(C30+D30)*12+E30</f>
        <v>0</v>
      </c>
      <c r="G30" s="24">
        <f>+F30*B30</f>
        <v>0</v>
      </c>
      <c r="H30" s="25"/>
    </row>
    <row r="31" spans="1:8" ht="17.100000000000001" customHeight="1" x14ac:dyDescent="0.15">
      <c r="A31" s="186"/>
      <c r="B31" s="26">
        <f>SUM(B29:B30)</f>
        <v>0</v>
      </c>
      <c r="C31" s="27"/>
      <c r="D31" s="27"/>
      <c r="E31" s="27"/>
      <c r="F31" s="27"/>
      <c r="G31" s="28">
        <f>SUM(G29:G30)</f>
        <v>0</v>
      </c>
      <c r="H31" s="29"/>
    </row>
    <row r="32" spans="1:8" ht="17.100000000000001" customHeight="1" x14ac:dyDescent="0.15">
      <c r="A32" s="184" t="s">
        <v>45</v>
      </c>
      <c r="B32" s="16"/>
      <c r="C32" s="17"/>
      <c r="D32" s="17"/>
      <c r="E32" s="17"/>
      <c r="F32" s="18">
        <f>(C32+D32)*12+E32</f>
        <v>0</v>
      </c>
      <c r="G32" s="19">
        <f>+F32*B32</f>
        <v>0</v>
      </c>
      <c r="H32" s="20"/>
    </row>
    <row r="33" spans="1:8" ht="17.100000000000001" customHeight="1" x14ac:dyDescent="0.15">
      <c r="A33" s="185"/>
      <c r="B33" s="21"/>
      <c r="C33" s="22"/>
      <c r="D33" s="22"/>
      <c r="E33" s="22"/>
      <c r="F33" s="23">
        <f>(C33+D33)*12+E33</f>
        <v>0</v>
      </c>
      <c r="G33" s="24">
        <f>+F33*B33</f>
        <v>0</v>
      </c>
      <c r="H33" s="25"/>
    </row>
    <row r="34" spans="1:8" ht="17.100000000000001" customHeight="1" x14ac:dyDescent="0.15">
      <c r="A34" s="186"/>
      <c r="B34" s="26">
        <f>SUM(B32:B33)</f>
        <v>0</v>
      </c>
      <c r="C34" s="27"/>
      <c r="D34" s="27"/>
      <c r="E34" s="27"/>
      <c r="F34" s="27"/>
      <c r="G34" s="28">
        <f>SUM(G32:G33)</f>
        <v>0</v>
      </c>
      <c r="H34" s="29"/>
    </row>
    <row r="35" spans="1:8" ht="17.100000000000001" customHeight="1" x14ac:dyDescent="0.15">
      <c r="A35" s="187"/>
      <c r="B35" s="16"/>
      <c r="C35" s="17"/>
      <c r="D35" s="17"/>
      <c r="E35" s="17"/>
      <c r="F35" s="18">
        <f>(C35+D35)*12+E35</f>
        <v>0</v>
      </c>
      <c r="G35" s="18">
        <f>+F35*B35</f>
        <v>0</v>
      </c>
      <c r="H35" s="20"/>
    </row>
    <row r="36" spans="1:8" ht="17.100000000000001" customHeight="1" x14ac:dyDescent="0.15">
      <c r="A36" s="188"/>
      <c r="B36" s="21"/>
      <c r="C36" s="22"/>
      <c r="D36" s="22"/>
      <c r="E36" s="22"/>
      <c r="F36" s="23">
        <f>(C36+D36)*12+E36</f>
        <v>0</v>
      </c>
      <c r="G36" s="23">
        <f>+F36*B36</f>
        <v>0</v>
      </c>
      <c r="H36" s="25"/>
    </row>
    <row r="37" spans="1:8" ht="17.100000000000001" customHeight="1" x14ac:dyDescent="0.15">
      <c r="A37" s="189"/>
      <c r="B37" s="26">
        <f>SUM(B35:B36)</f>
        <v>0</v>
      </c>
      <c r="C37" s="27"/>
      <c r="D37" s="27"/>
      <c r="E37" s="27"/>
      <c r="F37" s="27"/>
      <c r="G37" s="30">
        <f>SUM(G35:G36)</f>
        <v>0</v>
      </c>
      <c r="H37" s="29"/>
    </row>
    <row r="38" spans="1:8" ht="17.100000000000001" customHeight="1" x14ac:dyDescent="0.15">
      <c r="A38" s="182" t="s">
        <v>46</v>
      </c>
      <c r="B38" s="183"/>
      <c r="C38" s="31"/>
      <c r="D38" s="32"/>
      <c r="E38" s="33"/>
      <c r="F38" s="33"/>
      <c r="G38" s="34">
        <f>SUM(G37,G34,G31,G28,G25,G22,G19,G16,G13,G10)</f>
        <v>0</v>
      </c>
      <c r="H38" s="35"/>
    </row>
    <row r="39" spans="1:8" ht="9.75" customHeight="1" x14ac:dyDescent="0.15">
      <c r="A39" s="36"/>
      <c r="B39" s="36"/>
      <c r="C39" s="37"/>
      <c r="D39" s="37"/>
      <c r="E39" s="38"/>
      <c r="F39" s="39"/>
      <c r="G39" s="39"/>
      <c r="H39" s="39"/>
    </row>
    <row r="40" spans="1:8" ht="17.100000000000001" customHeight="1" x14ac:dyDescent="0.15">
      <c r="A40" s="193"/>
      <c r="B40" s="194"/>
      <c r="C40" s="40" t="s">
        <v>47</v>
      </c>
      <c r="D40" s="40" t="s">
        <v>48</v>
      </c>
      <c r="E40" s="40" t="s">
        <v>49</v>
      </c>
      <c r="F40" s="41"/>
      <c r="G40" s="42"/>
      <c r="H40" s="42"/>
    </row>
    <row r="41" spans="1:8" x14ac:dyDescent="0.15">
      <c r="A41" s="43"/>
      <c r="B41" s="44"/>
      <c r="C41" s="45" t="s">
        <v>50</v>
      </c>
      <c r="D41" s="45" t="s">
        <v>51</v>
      </c>
      <c r="E41" s="45" t="s">
        <v>52</v>
      </c>
      <c r="F41" s="41"/>
      <c r="G41" s="42"/>
      <c r="H41" s="42"/>
    </row>
    <row r="42" spans="1:8" ht="17.100000000000001" customHeight="1" x14ac:dyDescent="0.15">
      <c r="A42" s="195" t="s">
        <v>53</v>
      </c>
      <c r="B42" s="196"/>
      <c r="C42" s="46">
        <f>SUM(G8,G11,G14,G17,G20,G23,G26,G29,G32,G35)</f>
        <v>0</v>
      </c>
      <c r="D42" s="47"/>
      <c r="E42" s="46">
        <f>SUM(C42:D42)</f>
        <v>0</v>
      </c>
      <c r="F42" s="41"/>
      <c r="G42" s="42"/>
      <c r="H42" s="42"/>
    </row>
    <row r="43" spans="1:8" ht="17.100000000000001" customHeight="1" x14ac:dyDescent="0.15">
      <c r="A43" s="197" t="s">
        <v>54</v>
      </c>
      <c r="B43" s="198"/>
      <c r="C43" s="46">
        <f>SUM(G9,G12,G15,G18,G21,G24,G27,G30,G33,G36)</f>
        <v>0</v>
      </c>
      <c r="D43" s="48"/>
      <c r="E43" s="46">
        <f>SUM(C43:D43)</f>
        <v>0</v>
      </c>
      <c r="F43" s="41"/>
      <c r="G43" s="42"/>
      <c r="H43" s="42"/>
    </row>
    <row r="44" spans="1:8" ht="17.100000000000001" customHeight="1" x14ac:dyDescent="0.15">
      <c r="A44" s="199" t="s">
        <v>46</v>
      </c>
      <c r="B44" s="200"/>
      <c r="C44" s="49">
        <f>SUM(C42:C43)</f>
        <v>0</v>
      </c>
      <c r="D44" s="49">
        <f>SUM(D42:D43)</f>
        <v>0</v>
      </c>
      <c r="E44" s="49">
        <f>SUM(E42:E43)</f>
        <v>0</v>
      </c>
      <c r="F44" s="41"/>
      <c r="G44" s="42"/>
      <c r="H44" s="42"/>
    </row>
    <row r="45" spans="1:8" ht="9.75" customHeight="1" x14ac:dyDescent="0.15">
      <c r="A45" s="201"/>
      <c r="B45" s="201"/>
      <c r="C45" s="37"/>
      <c r="D45" s="37"/>
      <c r="E45" s="37"/>
      <c r="F45" s="50"/>
      <c r="G45" s="50"/>
      <c r="H45" s="50"/>
    </row>
    <row r="46" spans="1:8" ht="19.5" customHeight="1" x14ac:dyDescent="0.15">
      <c r="A46" s="202" t="s">
        <v>55</v>
      </c>
      <c r="B46" s="203"/>
      <c r="C46" s="204"/>
      <c r="D46" s="190"/>
      <c r="E46" s="191"/>
      <c r="F46" s="191"/>
      <c r="G46" s="191"/>
      <c r="H46" s="192"/>
    </row>
    <row r="47" spans="1:8" ht="17.100000000000001" customHeight="1" x14ac:dyDescent="0.15">
      <c r="A47" s="51" t="s">
        <v>56</v>
      </c>
    </row>
    <row r="48" spans="1:8" ht="9" customHeight="1" x14ac:dyDescent="0.15"/>
  </sheetData>
  <mergeCells count="30">
    <mergeCell ref="A3:B3"/>
    <mergeCell ref="A1:E1"/>
    <mergeCell ref="C3:D3"/>
    <mergeCell ref="G3:H3"/>
    <mergeCell ref="A5:A7"/>
    <mergeCell ref="C5:C6"/>
    <mergeCell ref="D5:D6"/>
    <mergeCell ref="E5:E6"/>
    <mergeCell ref="F5:F6"/>
    <mergeCell ref="G5:G6"/>
    <mergeCell ref="H5:H7"/>
    <mergeCell ref="G1:H1"/>
    <mergeCell ref="D46:H46"/>
    <mergeCell ref="A40:B40"/>
    <mergeCell ref="A42:B42"/>
    <mergeCell ref="A43:B43"/>
    <mergeCell ref="A44:B44"/>
    <mergeCell ref="A45:B45"/>
    <mergeCell ref="A46:C46"/>
    <mergeCell ref="A38:B38"/>
    <mergeCell ref="A8:A10"/>
    <mergeCell ref="A11:A13"/>
    <mergeCell ref="A14:A16"/>
    <mergeCell ref="A17:A19"/>
    <mergeCell ref="A20:A22"/>
    <mergeCell ref="A23:A25"/>
    <mergeCell ref="A26:A28"/>
    <mergeCell ref="A29:A31"/>
    <mergeCell ref="A32:A34"/>
    <mergeCell ref="A35:A37"/>
  </mergeCells>
  <phoneticPr fontId="2"/>
  <pageMargins left="0.78740157480314965" right="0.19685039370078741" top="0.59055118110236227"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H4" sqref="H4"/>
    </sheetView>
  </sheetViews>
  <sheetFormatPr defaultRowHeight="13.5" x14ac:dyDescent="0.15"/>
  <cols>
    <col min="1" max="1" width="5.7109375" style="52" customWidth="1"/>
    <col min="2" max="3" width="14.85546875" style="52" customWidth="1"/>
    <col min="4" max="4" width="16.140625" style="52" bestFit="1" customWidth="1"/>
    <col min="5" max="6" width="14.85546875" style="52" customWidth="1"/>
    <col min="7" max="7" width="14.85546875" style="53" customWidth="1"/>
    <col min="8" max="10" width="14.85546875" style="54" customWidth="1"/>
    <col min="11" max="16384" width="9.140625" style="54"/>
  </cols>
  <sheetData>
    <row r="1" spans="1:10" ht="21.75" customHeight="1" x14ac:dyDescent="0.15">
      <c r="A1" s="221" t="s">
        <v>108</v>
      </c>
      <c r="B1" s="221"/>
      <c r="C1" s="221"/>
      <c r="D1" s="221"/>
      <c r="E1" s="221"/>
      <c r="F1" s="221"/>
      <c r="G1" s="221"/>
      <c r="H1" s="100" t="s">
        <v>88</v>
      </c>
      <c r="I1" s="172">
        <f>総括表!H1</f>
        <v>0</v>
      </c>
      <c r="J1" s="172"/>
    </row>
    <row r="2" spans="1:10" x14ac:dyDescent="0.15">
      <c r="A2" s="223" t="s">
        <v>72</v>
      </c>
      <c r="B2" s="223"/>
      <c r="C2" s="223"/>
      <c r="D2" s="223"/>
    </row>
    <row r="3" spans="1:10" x14ac:dyDescent="0.15">
      <c r="A3" s="222" t="s">
        <v>83</v>
      </c>
      <c r="B3" s="222"/>
      <c r="C3" s="222"/>
      <c r="D3" s="83"/>
      <c r="G3" s="53" t="s">
        <v>89</v>
      </c>
    </row>
    <row r="4" spans="1:10" x14ac:dyDescent="0.15">
      <c r="A4" s="222" t="s">
        <v>73</v>
      </c>
      <c r="B4" s="222"/>
      <c r="C4" s="222"/>
      <c r="D4" s="77"/>
    </row>
    <row r="5" spans="1:10" x14ac:dyDescent="0.15">
      <c r="A5" s="222" t="s">
        <v>74</v>
      </c>
      <c r="B5" s="222"/>
      <c r="C5" s="222"/>
      <c r="D5" s="77"/>
    </row>
    <row r="6" spans="1:10" x14ac:dyDescent="0.15">
      <c r="A6" s="222" t="s">
        <v>75</v>
      </c>
      <c r="B6" s="222"/>
      <c r="C6" s="222"/>
      <c r="D6" s="82"/>
    </row>
    <row r="7" spans="1:10" x14ac:dyDescent="0.15">
      <c r="A7" s="215" t="s">
        <v>81</v>
      </c>
      <c r="B7" s="216"/>
      <c r="C7" s="217"/>
      <c r="D7" s="101" t="s">
        <v>91</v>
      </c>
    </row>
    <row r="8" spans="1:10" x14ac:dyDescent="0.15">
      <c r="A8" s="218" t="s">
        <v>82</v>
      </c>
      <c r="B8" s="218"/>
      <c r="C8" s="218"/>
      <c r="D8" s="218"/>
      <c r="E8" s="218"/>
      <c r="F8" s="218"/>
      <c r="G8" s="218"/>
      <c r="H8" s="218"/>
      <c r="I8" s="218"/>
      <c r="J8" s="218"/>
    </row>
    <row r="9" spans="1:10" x14ac:dyDescent="0.15">
      <c r="A9" s="219" t="s">
        <v>57</v>
      </c>
      <c r="B9" s="219" t="s">
        <v>78</v>
      </c>
      <c r="C9" s="219" t="s">
        <v>71</v>
      </c>
      <c r="D9" s="219"/>
      <c r="E9" s="219"/>
      <c r="F9" s="220" t="s">
        <v>79</v>
      </c>
      <c r="G9" s="220"/>
      <c r="H9" s="220"/>
      <c r="I9" s="220"/>
      <c r="J9" s="220"/>
    </row>
    <row r="10" spans="1:10" s="55" customFormat="1" x14ac:dyDescent="0.15">
      <c r="A10" s="219"/>
      <c r="B10" s="219"/>
      <c r="C10" s="219"/>
      <c r="D10" s="219"/>
      <c r="E10" s="219"/>
      <c r="F10" s="219" t="s">
        <v>80</v>
      </c>
      <c r="G10" s="219"/>
      <c r="H10" s="219"/>
      <c r="I10" s="219"/>
      <c r="J10" s="219"/>
    </row>
    <row r="11" spans="1:10" x14ac:dyDescent="0.15">
      <c r="A11" s="219"/>
      <c r="B11" s="219"/>
      <c r="C11" s="78" t="s">
        <v>77</v>
      </c>
      <c r="D11" s="78" t="s">
        <v>76</v>
      </c>
      <c r="E11" s="78" t="s">
        <v>46</v>
      </c>
      <c r="F11" s="79"/>
      <c r="G11" s="79"/>
      <c r="H11" s="79"/>
      <c r="I11" s="80"/>
      <c r="J11" s="78" t="s">
        <v>46</v>
      </c>
    </row>
    <row r="12" spans="1:10" s="55" customFormat="1" x14ac:dyDescent="0.15">
      <c r="A12" s="78">
        <v>1</v>
      </c>
      <c r="B12" s="88">
        <f>D3-C12</f>
        <v>0</v>
      </c>
      <c r="C12" s="86"/>
      <c r="D12" s="86"/>
      <c r="E12" s="81">
        <f>SUM(C12:D12)</f>
        <v>0</v>
      </c>
      <c r="F12" s="87"/>
      <c r="G12" s="87"/>
      <c r="H12" s="87"/>
      <c r="I12" s="87"/>
      <c r="J12" s="56">
        <f>SUM(F12:I12)</f>
        <v>0</v>
      </c>
    </row>
    <row r="13" spans="1:10" s="55" customFormat="1" x14ac:dyDescent="0.15">
      <c r="A13" s="78">
        <v>2</v>
      </c>
      <c r="B13" s="88">
        <f>B12-C13</f>
        <v>0</v>
      </c>
      <c r="C13" s="86"/>
      <c r="D13" s="86"/>
      <c r="E13" s="81">
        <f t="shared" ref="E13:E41" si="0">SUM(C13:D13)</f>
        <v>0</v>
      </c>
      <c r="F13" s="87"/>
      <c r="G13" s="87"/>
      <c r="H13" s="87"/>
      <c r="I13" s="87"/>
      <c r="J13" s="56">
        <f>SUM(F13:I13)</f>
        <v>0</v>
      </c>
    </row>
    <row r="14" spans="1:10" s="55" customFormat="1" x14ac:dyDescent="0.15">
      <c r="A14" s="78">
        <v>3</v>
      </c>
      <c r="B14" s="88">
        <f>B13-C14</f>
        <v>0</v>
      </c>
      <c r="C14" s="86"/>
      <c r="D14" s="86"/>
      <c r="E14" s="81">
        <f t="shared" si="0"/>
        <v>0</v>
      </c>
      <c r="F14" s="87"/>
      <c r="G14" s="87"/>
      <c r="H14" s="87"/>
      <c r="I14" s="87"/>
      <c r="J14" s="56">
        <f>SUM(F14:I14)</f>
        <v>0</v>
      </c>
    </row>
    <row r="15" spans="1:10" s="55" customFormat="1" x14ac:dyDescent="0.15">
      <c r="A15" s="78">
        <v>4</v>
      </c>
      <c r="B15" s="88">
        <f>B14-C15</f>
        <v>0</v>
      </c>
      <c r="C15" s="86"/>
      <c r="D15" s="86"/>
      <c r="E15" s="81">
        <f t="shared" si="0"/>
        <v>0</v>
      </c>
      <c r="F15" s="87"/>
      <c r="G15" s="87"/>
      <c r="H15" s="87"/>
      <c r="I15" s="87"/>
      <c r="J15" s="56">
        <f t="shared" ref="J15:J33" si="1">SUM(F15:I15)</f>
        <v>0</v>
      </c>
    </row>
    <row r="16" spans="1:10" s="55" customFormat="1" x14ac:dyDescent="0.15">
      <c r="A16" s="78">
        <v>5</v>
      </c>
      <c r="B16" s="88">
        <f>B15-C16</f>
        <v>0</v>
      </c>
      <c r="C16" s="86"/>
      <c r="D16" s="86"/>
      <c r="E16" s="81">
        <f t="shared" si="0"/>
        <v>0</v>
      </c>
      <c r="F16" s="87"/>
      <c r="G16" s="87"/>
      <c r="H16" s="87"/>
      <c r="I16" s="87"/>
      <c r="J16" s="56">
        <f t="shared" si="1"/>
        <v>0</v>
      </c>
    </row>
    <row r="17" spans="1:10" s="55" customFormat="1" x14ac:dyDescent="0.15">
      <c r="A17" s="78">
        <v>6</v>
      </c>
      <c r="B17" s="88">
        <f t="shared" ref="B17:B41" si="2">B16-C17</f>
        <v>0</v>
      </c>
      <c r="C17" s="86"/>
      <c r="D17" s="86"/>
      <c r="E17" s="81">
        <f t="shared" si="0"/>
        <v>0</v>
      </c>
      <c r="F17" s="87"/>
      <c r="G17" s="87"/>
      <c r="H17" s="87"/>
      <c r="I17" s="87"/>
      <c r="J17" s="56">
        <f t="shared" si="1"/>
        <v>0</v>
      </c>
    </row>
    <row r="18" spans="1:10" s="55" customFormat="1" x14ac:dyDescent="0.15">
      <c r="A18" s="78">
        <v>7</v>
      </c>
      <c r="B18" s="88">
        <f t="shared" si="2"/>
        <v>0</v>
      </c>
      <c r="C18" s="86"/>
      <c r="D18" s="86"/>
      <c r="E18" s="81">
        <f t="shared" si="0"/>
        <v>0</v>
      </c>
      <c r="F18" s="87"/>
      <c r="G18" s="87"/>
      <c r="H18" s="87"/>
      <c r="I18" s="87"/>
      <c r="J18" s="56">
        <f t="shared" si="1"/>
        <v>0</v>
      </c>
    </row>
    <row r="19" spans="1:10" s="55" customFormat="1" x14ac:dyDescent="0.15">
      <c r="A19" s="78">
        <v>8</v>
      </c>
      <c r="B19" s="88">
        <f t="shared" si="2"/>
        <v>0</v>
      </c>
      <c r="C19" s="86"/>
      <c r="D19" s="86"/>
      <c r="E19" s="81">
        <f t="shared" si="0"/>
        <v>0</v>
      </c>
      <c r="F19" s="87"/>
      <c r="G19" s="87"/>
      <c r="H19" s="87"/>
      <c r="I19" s="87"/>
      <c r="J19" s="56">
        <f t="shared" si="1"/>
        <v>0</v>
      </c>
    </row>
    <row r="20" spans="1:10" s="55" customFormat="1" x14ac:dyDescent="0.15">
      <c r="A20" s="78">
        <v>9</v>
      </c>
      <c r="B20" s="88">
        <f t="shared" si="2"/>
        <v>0</v>
      </c>
      <c r="C20" s="86"/>
      <c r="D20" s="86"/>
      <c r="E20" s="81">
        <f t="shared" si="0"/>
        <v>0</v>
      </c>
      <c r="F20" s="87"/>
      <c r="G20" s="87"/>
      <c r="H20" s="87"/>
      <c r="I20" s="87"/>
      <c r="J20" s="56">
        <f t="shared" si="1"/>
        <v>0</v>
      </c>
    </row>
    <row r="21" spans="1:10" s="55" customFormat="1" x14ac:dyDescent="0.15">
      <c r="A21" s="78">
        <v>10</v>
      </c>
      <c r="B21" s="88">
        <f t="shared" si="2"/>
        <v>0</v>
      </c>
      <c r="C21" s="86"/>
      <c r="D21" s="86"/>
      <c r="E21" s="81">
        <f t="shared" si="0"/>
        <v>0</v>
      </c>
      <c r="F21" s="87"/>
      <c r="G21" s="87"/>
      <c r="H21" s="87"/>
      <c r="I21" s="87"/>
      <c r="J21" s="56">
        <f t="shared" si="1"/>
        <v>0</v>
      </c>
    </row>
    <row r="22" spans="1:10" s="55" customFormat="1" x14ac:dyDescent="0.15">
      <c r="A22" s="78">
        <v>11</v>
      </c>
      <c r="B22" s="88">
        <f t="shared" si="2"/>
        <v>0</v>
      </c>
      <c r="C22" s="86"/>
      <c r="D22" s="86"/>
      <c r="E22" s="81">
        <f t="shared" si="0"/>
        <v>0</v>
      </c>
      <c r="F22" s="87"/>
      <c r="G22" s="87"/>
      <c r="H22" s="87"/>
      <c r="I22" s="87"/>
      <c r="J22" s="56">
        <f t="shared" si="1"/>
        <v>0</v>
      </c>
    </row>
    <row r="23" spans="1:10" s="55" customFormat="1" x14ac:dyDescent="0.15">
      <c r="A23" s="78">
        <v>12</v>
      </c>
      <c r="B23" s="88">
        <f t="shared" si="2"/>
        <v>0</v>
      </c>
      <c r="C23" s="86"/>
      <c r="D23" s="86"/>
      <c r="E23" s="81">
        <f t="shared" si="0"/>
        <v>0</v>
      </c>
      <c r="F23" s="87"/>
      <c r="G23" s="87"/>
      <c r="H23" s="87"/>
      <c r="I23" s="87"/>
      <c r="J23" s="56">
        <f t="shared" si="1"/>
        <v>0</v>
      </c>
    </row>
    <row r="24" spans="1:10" s="55" customFormat="1" x14ac:dyDescent="0.15">
      <c r="A24" s="78">
        <v>13</v>
      </c>
      <c r="B24" s="88">
        <f t="shared" si="2"/>
        <v>0</v>
      </c>
      <c r="C24" s="86"/>
      <c r="D24" s="86"/>
      <c r="E24" s="81">
        <f t="shared" si="0"/>
        <v>0</v>
      </c>
      <c r="F24" s="87"/>
      <c r="G24" s="87"/>
      <c r="H24" s="87"/>
      <c r="I24" s="87"/>
      <c r="J24" s="56">
        <f t="shared" si="1"/>
        <v>0</v>
      </c>
    </row>
    <row r="25" spans="1:10" s="55" customFormat="1" x14ac:dyDescent="0.15">
      <c r="A25" s="78">
        <v>14</v>
      </c>
      <c r="B25" s="88">
        <f t="shared" si="2"/>
        <v>0</v>
      </c>
      <c r="C25" s="86"/>
      <c r="D25" s="86"/>
      <c r="E25" s="81">
        <f t="shared" si="0"/>
        <v>0</v>
      </c>
      <c r="F25" s="87"/>
      <c r="G25" s="87"/>
      <c r="H25" s="87"/>
      <c r="I25" s="87"/>
      <c r="J25" s="56">
        <f t="shared" si="1"/>
        <v>0</v>
      </c>
    </row>
    <row r="26" spans="1:10" s="55" customFormat="1" x14ac:dyDescent="0.15">
      <c r="A26" s="78">
        <v>15</v>
      </c>
      <c r="B26" s="88">
        <f t="shared" si="2"/>
        <v>0</v>
      </c>
      <c r="C26" s="86"/>
      <c r="D26" s="86"/>
      <c r="E26" s="81">
        <f t="shared" si="0"/>
        <v>0</v>
      </c>
      <c r="F26" s="87"/>
      <c r="G26" s="87"/>
      <c r="H26" s="87"/>
      <c r="I26" s="87"/>
      <c r="J26" s="56">
        <f t="shared" si="1"/>
        <v>0</v>
      </c>
    </row>
    <row r="27" spans="1:10" s="55" customFormat="1" x14ac:dyDescent="0.15">
      <c r="A27" s="78">
        <v>16</v>
      </c>
      <c r="B27" s="88">
        <f t="shared" si="2"/>
        <v>0</v>
      </c>
      <c r="C27" s="86"/>
      <c r="D27" s="86"/>
      <c r="E27" s="81">
        <f t="shared" si="0"/>
        <v>0</v>
      </c>
      <c r="F27" s="87"/>
      <c r="G27" s="87"/>
      <c r="H27" s="87"/>
      <c r="I27" s="87"/>
      <c r="J27" s="56">
        <f t="shared" si="1"/>
        <v>0</v>
      </c>
    </row>
    <row r="28" spans="1:10" s="55" customFormat="1" x14ac:dyDescent="0.15">
      <c r="A28" s="78">
        <v>17</v>
      </c>
      <c r="B28" s="88">
        <f t="shared" si="2"/>
        <v>0</v>
      </c>
      <c r="C28" s="86"/>
      <c r="D28" s="86"/>
      <c r="E28" s="81">
        <f t="shared" si="0"/>
        <v>0</v>
      </c>
      <c r="F28" s="87"/>
      <c r="G28" s="87"/>
      <c r="H28" s="87"/>
      <c r="I28" s="87"/>
      <c r="J28" s="56">
        <f t="shared" si="1"/>
        <v>0</v>
      </c>
    </row>
    <row r="29" spans="1:10" s="55" customFormat="1" x14ac:dyDescent="0.15">
      <c r="A29" s="78">
        <v>18</v>
      </c>
      <c r="B29" s="88">
        <f t="shared" si="2"/>
        <v>0</v>
      </c>
      <c r="C29" s="86"/>
      <c r="D29" s="86"/>
      <c r="E29" s="81">
        <f t="shared" si="0"/>
        <v>0</v>
      </c>
      <c r="F29" s="87"/>
      <c r="G29" s="87"/>
      <c r="H29" s="87"/>
      <c r="I29" s="87"/>
      <c r="J29" s="56">
        <f t="shared" si="1"/>
        <v>0</v>
      </c>
    </row>
    <row r="30" spans="1:10" s="55" customFormat="1" x14ac:dyDescent="0.15">
      <c r="A30" s="78">
        <v>19</v>
      </c>
      <c r="B30" s="88">
        <f t="shared" si="2"/>
        <v>0</v>
      </c>
      <c r="C30" s="86"/>
      <c r="D30" s="86"/>
      <c r="E30" s="81">
        <f t="shared" si="0"/>
        <v>0</v>
      </c>
      <c r="F30" s="87"/>
      <c r="G30" s="87"/>
      <c r="H30" s="87"/>
      <c r="I30" s="87"/>
      <c r="J30" s="56">
        <f t="shared" si="1"/>
        <v>0</v>
      </c>
    </row>
    <row r="31" spans="1:10" s="55" customFormat="1" x14ac:dyDescent="0.15">
      <c r="A31" s="78">
        <v>20</v>
      </c>
      <c r="B31" s="88">
        <f t="shared" si="2"/>
        <v>0</v>
      </c>
      <c r="C31" s="86"/>
      <c r="D31" s="86"/>
      <c r="E31" s="81">
        <f t="shared" si="0"/>
        <v>0</v>
      </c>
      <c r="F31" s="87"/>
      <c r="G31" s="87"/>
      <c r="H31" s="87"/>
      <c r="I31" s="87"/>
      <c r="J31" s="56">
        <f t="shared" si="1"/>
        <v>0</v>
      </c>
    </row>
    <row r="32" spans="1:10" s="55" customFormat="1" x14ac:dyDescent="0.15">
      <c r="A32" s="78">
        <v>21</v>
      </c>
      <c r="B32" s="88">
        <f t="shared" si="2"/>
        <v>0</v>
      </c>
      <c r="C32" s="86"/>
      <c r="D32" s="86"/>
      <c r="E32" s="81">
        <f t="shared" si="0"/>
        <v>0</v>
      </c>
      <c r="F32" s="87"/>
      <c r="G32" s="87"/>
      <c r="H32" s="87"/>
      <c r="I32" s="87"/>
      <c r="J32" s="56">
        <f t="shared" si="1"/>
        <v>0</v>
      </c>
    </row>
    <row r="33" spans="1:10" s="55" customFormat="1" x14ac:dyDescent="0.15">
      <c r="A33" s="78">
        <v>22</v>
      </c>
      <c r="B33" s="88">
        <f t="shared" si="2"/>
        <v>0</v>
      </c>
      <c r="C33" s="86"/>
      <c r="D33" s="86"/>
      <c r="E33" s="81">
        <f t="shared" si="0"/>
        <v>0</v>
      </c>
      <c r="F33" s="87"/>
      <c r="G33" s="87"/>
      <c r="H33" s="87"/>
      <c r="I33" s="87"/>
      <c r="J33" s="56">
        <f t="shared" si="1"/>
        <v>0</v>
      </c>
    </row>
    <row r="34" spans="1:10" s="55" customFormat="1" x14ac:dyDescent="0.15">
      <c r="A34" s="102">
        <v>23</v>
      </c>
      <c r="B34" s="88">
        <f t="shared" si="2"/>
        <v>0</v>
      </c>
      <c r="C34" s="86"/>
      <c r="D34" s="86"/>
      <c r="E34" s="81">
        <f t="shared" si="0"/>
        <v>0</v>
      </c>
      <c r="F34" s="87"/>
      <c r="G34" s="87"/>
      <c r="H34" s="87"/>
      <c r="I34" s="87"/>
      <c r="J34" s="56">
        <f t="shared" ref="J34:J41" si="3">SUM(F34:I34)</f>
        <v>0</v>
      </c>
    </row>
    <row r="35" spans="1:10" s="55" customFormat="1" x14ac:dyDescent="0.15">
      <c r="A35" s="103">
        <v>24</v>
      </c>
      <c r="B35" s="88">
        <f t="shared" si="2"/>
        <v>0</v>
      </c>
      <c r="C35" s="86"/>
      <c r="D35" s="86"/>
      <c r="E35" s="81">
        <f t="shared" si="0"/>
        <v>0</v>
      </c>
      <c r="F35" s="87"/>
      <c r="G35" s="87"/>
      <c r="H35" s="87"/>
      <c r="I35" s="87"/>
      <c r="J35" s="56">
        <f t="shared" si="3"/>
        <v>0</v>
      </c>
    </row>
    <row r="36" spans="1:10" s="55" customFormat="1" x14ac:dyDescent="0.15">
      <c r="A36" s="102">
        <v>25</v>
      </c>
      <c r="B36" s="88">
        <f t="shared" si="2"/>
        <v>0</v>
      </c>
      <c r="C36" s="86"/>
      <c r="D36" s="86"/>
      <c r="E36" s="81">
        <f t="shared" si="0"/>
        <v>0</v>
      </c>
      <c r="F36" s="87"/>
      <c r="G36" s="87"/>
      <c r="H36" s="87"/>
      <c r="I36" s="87"/>
      <c r="J36" s="56">
        <f t="shared" si="3"/>
        <v>0</v>
      </c>
    </row>
    <row r="37" spans="1:10" s="55" customFormat="1" x14ac:dyDescent="0.15">
      <c r="A37" s="78">
        <v>26</v>
      </c>
      <c r="B37" s="88">
        <f t="shared" si="2"/>
        <v>0</v>
      </c>
      <c r="C37" s="86"/>
      <c r="D37" s="86"/>
      <c r="E37" s="81">
        <f t="shared" si="0"/>
        <v>0</v>
      </c>
      <c r="F37" s="87"/>
      <c r="G37" s="87"/>
      <c r="H37" s="87"/>
      <c r="I37" s="87"/>
      <c r="J37" s="56">
        <f t="shared" si="3"/>
        <v>0</v>
      </c>
    </row>
    <row r="38" spans="1:10" s="55" customFormat="1" x14ac:dyDescent="0.15">
      <c r="A38" s="78">
        <v>27</v>
      </c>
      <c r="B38" s="88">
        <f t="shared" si="2"/>
        <v>0</v>
      </c>
      <c r="C38" s="86"/>
      <c r="D38" s="86"/>
      <c r="E38" s="81">
        <f t="shared" si="0"/>
        <v>0</v>
      </c>
      <c r="F38" s="87"/>
      <c r="G38" s="87"/>
      <c r="H38" s="87"/>
      <c r="I38" s="87"/>
      <c r="J38" s="56">
        <f t="shared" si="3"/>
        <v>0</v>
      </c>
    </row>
    <row r="39" spans="1:10" s="55" customFormat="1" x14ac:dyDescent="0.15">
      <c r="A39" s="78">
        <v>28</v>
      </c>
      <c r="B39" s="88">
        <f t="shared" si="2"/>
        <v>0</v>
      </c>
      <c r="C39" s="86"/>
      <c r="D39" s="86"/>
      <c r="E39" s="81">
        <f t="shared" si="0"/>
        <v>0</v>
      </c>
      <c r="F39" s="87"/>
      <c r="G39" s="87"/>
      <c r="H39" s="87"/>
      <c r="I39" s="87"/>
      <c r="J39" s="56">
        <f t="shared" si="3"/>
        <v>0</v>
      </c>
    </row>
    <row r="40" spans="1:10" s="55" customFormat="1" x14ac:dyDescent="0.15">
      <c r="A40" s="78">
        <v>29</v>
      </c>
      <c r="B40" s="88">
        <f t="shared" si="2"/>
        <v>0</v>
      </c>
      <c r="C40" s="86"/>
      <c r="D40" s="86"/>
      <c r="E40" s="81">
        <f t="shared" si="0"/>
        <v>0</v>
      </c>
      <c r="F40" s="87"/>
      <c r="G40" s="87"/>
      <c r="H40" s="87"/>
      <c r="I40" s="87"/>
      <c r="J40" s="56">
        <f t="shared" si="3"/>
        <v>0</v>
      </c>
    </row>
    <row r="41" spans="1:10" s="55" customFormat="1" x14ac:dyDescent="0.15">
      <c r="A41" s="78">
        <v>30</v>
      </c>
      <c r="B41" s="88">
        <f t="shared" si="2"/>
        <v>0</v>
      </c>
      <c r="C41" s="86"/>
      <c r="D41" s="86"/>
      <c r="E41" s="81">
        <f t="shared" si="0"/>
        <v>0</v>
      </c>
      <c r="F41" s="87"/>
      <c r="G41" s="87"/>
      <c r="H41" s="87"/>
      <c r="I41" s="87"/>
      <c r="J41" s="56">
        <f t="shared" si="3"/>
        <v>0</v>
      </c>
    </row>
    <row r="42" spans="1:10" x14ac:dyDescent="0.15">
      <c r="F42" s="57"/>
      <c r="G42" s="58"/>
      <c r="H42" s="58"/>
      <c r="I42" s="58"/>
      <c r="J42" s="58"/>
    </row>
  </sheetData>
  <mergeCells count="14">
    <mergeCell ref="I1:J1"/>
    <mergeCell ref="A1:G1"/>
    <mergeCell ref="A6:C6"/>
    <mergeCell ref="A2:D2"/>
    <mergeCell ref="A3:C3"/>
    <mergeCell ref="A4:C4"/>
    <mergeCell ref="A5:C5"/>
    <mergeCell ref="A7:C7"/>
    <mergeCell ref="A8:J8"/>
    <mergeCell ref="A9:A11"/>
    <mergeCell ref="B9:B11"/>
    <mergeCell ref="C9:E10"/>
    <mergeCell ref="F9:J9"/>
    <mergeCell ref="F10:J10"/>
  </mergeCells>
  <phoneticPr fontId="2"/>
  <pageMargins left="0.78740157480314965" right="0.39370078740157483" top="0.59055118110236227"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総括表</vt:lpstr>
      <vt:lpstr>収入（特定施設入居者生活介護）</vt:lpstr>
      <vt:lpstr>収入（併設サービス）</vt:lpstr>
      <vt:lpstr>人件費（特定施設・他）</vt:lpstr>
      <vt:lpstr>借入金償還計画表</vt:lpstr>
      <vt:lpstr>借入金償還計画表!Print_Area</vt:lpstr>
      <vt:lpstr>'収入（特定施設入居者生活介護）'!Print_Area</vt:lpstr>
      <vt:lpstr>'収入（特定施設入居者生活介護）'!Print_Titles</vt:lpstr>
      <vt:lpstr>'収入（併設サービス）'!Print_Titles</vt:lpstr>
      <vt:lpstr>'人件費（特定施設・他）'!Print_Titles</vt:lpstr>
      <vt:lpstr>総括表!Print_Titles</vt:lpstr>
    </vt:vector>
  </TitlesOfParts>
  <Company>新宿区役所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新宿区</dc:creator>
  <cp:lastModifiedBy>三浦範明</cp:lastModifiedBy>
  <cp:lastPrinted>2019-04-10T06:35:56Z</cp:lastPrinted>
  <dcterms:created xsi:type="dcterms:W3CDTF">2007-06-04T09:56:41Z</dcterms:created>
  <dcterms:modified xsi:type="dcterms:W3CDTF">2022-05-11T09:07:12Z</dcterms:modified>
</cp:coreProperties>
</file>