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R2分\2022.9.5_令和２年度財政状況資料集の作成について（2回目・地方公会計関係）9.22〆\04_結合\"/>
    </mc:Choice>
  </mc:AlternateContent>
  <bookViews>
    <workbookView xWindow="0" yWindow="0" windowWidth="20490" windowHeight="7770" tabRatio="7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<sst xmlns="http://schemas.openxmlformats.org/spreadsheetml/2006/main" count="1144" uniqueCount="620">
  <si>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</si>
  <si>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</si>
  <si>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</si>
  <si>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</si>
  <si>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</si>
  <si>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</si>
  <si>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</si>
  <si>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</si>
  <si>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</si>
  <si>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</si>
  <si>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</si>
  <si>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</si>
  <si>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</si>
  <si>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</si>
  <si>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</si>
  <si>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</si>
  <si>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</si>
  <si>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</si>
  <si>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</si>
  <si>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</si>
  <si>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</si>
  <si>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</si>
  <si>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</si>
  <si>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</si>
  <si>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</si>
  <si>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</si>
  <si>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</si>
  <si>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</si>
  <si>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</si>
  <si>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</si>
  <si>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</si>
  <si>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</si>
  <si>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</si>
  <si>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</si>
  <si>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</si>
  <si>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</si>
  <si>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</si>
  <si>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</si>
  <si>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</si>
  <si>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</si>
  <si>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</si>
  <si>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</si>
  <si>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</si>
  <si>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</si>
  <si>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</si>
  <si>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</si>
  <si>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</si>
  <si>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</si>
  <si>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</si>
  <si>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</si>
  <si>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</si>
  <si>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</si>
  <si>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</si>
  <si>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</si>
  <si>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</si>
  <si>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</si>
  <si>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</si>
  <si>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</si>
  <si>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</si>
  <si>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</si>
  <si>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</si>
  <si>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</si>
  <si>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</si>
  <si>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</si>
  <si>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</si>
  <si>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</si>
  <si>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</si>
  <si>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</si>
  <si>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</si>
  <si>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</si>
  <si>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</si>
  <si>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</si>
  <si>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</si>
  <si>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</si>
  <si>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</si>
  <si>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</si>
  <si>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</si>
  <si>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</si>
  <si>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</si>
  <si>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</si>
  <si>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</si>
  <si>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</si>
  <si>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</si>
  <si>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</si>
  <si>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</si>
  <si>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</si>
  <si>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</si>
  <si>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</si>
  <si>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</si>
  <si>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</si>
  <si>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</si>
  <si>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</si>
  <si>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</si>
  <si>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</si>
  <si>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</si>
  <si>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</si>
  <si>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</si>
  <si>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</si>
  <si>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</si>
  <si>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</si>
  <si>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</si>
  <si>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</si>
  <si>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</si>
  <si>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</si>
  <si>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</si>
  <si>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</si>
  <si>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</si>
  <si>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</si>
  <si>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</si>
  <si>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</si>
  <si>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</si>
  <si>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</si>
  <si>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</si>
  <si>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</si>
  <si>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</si>
  <si>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</si>
  <si>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</si>
  <si>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</si>
  <si>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</si>
  <si>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</si>
  <si>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</si>
  <si>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</si>
  <si>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</si>
  <si>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</si>
  <si>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</si>
  <si>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</si>
  <si>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</si>
  <si>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</si>
  <si>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</si>
  <si>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</si>
  <si>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</si>
  <si>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</si>
  <si>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</si>
  <si>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</si>
  <si>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</si>
  <si>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</si>
  <si>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</si>
  <si>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</si>
  <si>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</si>
  <si>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</si>
  <si>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</si>
  <si>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</si>
  <si>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</si>
  <si>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</si>
  <si>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</si>
  <si>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</si>
  <si>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</si>
  <si>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</si>
  <si>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</si>
  <si>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</si>
  <si>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</si>
  <si>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</si>
  <si>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</si>
  <si>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</si>
  <si>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</si>
  <si>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</si>
  <si>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</si>
  <si>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</si>
  <si>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</si>
  <si>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</si>
  <si>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</si>
  <si>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</si>
  <si>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</si>
  <si>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</si>
  <si>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</si>
  <si>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</si>
  <si>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</si>
  <si>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</si>
  <si>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</si>
  <si>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</si>
  <si>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</si>
  <si>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</si>
  <si>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</si>
  <si>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</si>
  <si>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</si>
  <si>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</si>
  <si>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</si>
  <si>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</si>
  <si>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</si>
  <si>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</si>
  <si>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</si>
  <si>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</si>
  <si>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</si>
  <si>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</si>
  <si>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</si>
  <si>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</si>
  <si>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</si>
  <si>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</si>
  <si>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</si>
  <si>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</si>
  <si>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</si>
  <si>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</si>
  <si>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</si>
  <si>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</si>
  <si>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</si>
  <si>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</si>
  <si>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</si>
  <si>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</si>
  <si>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</si>
  <si>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</si>
  <si>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</si>
  <si>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</si>
  <si>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</si>
  <si>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</si>
  <si>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</si>
  <si>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</si>
  <si>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</si>
  <si>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</si>
  <si>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</si>
  <si>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</si>
  <si>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</si>
  <si>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</si>
  <si>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</si>
  <si>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</si>
  <si>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</si>
  <si>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</si>
  <si>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</si>
  <si>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</si>
  <si>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</si>
  <si>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</si>
  <si>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</si>
  <si>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</si>
  <si>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</si>
  <si>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</si>
  <si>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</si>
  <si>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</si>
  <si>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</si>
  <si>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</si>
  <si>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</si>
  <si>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</si>
  <si>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</si>
  <si>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</si>
  <si>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</si>
  <si>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</si>
  <si>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</si>
  <si>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</si>
  <si>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</si>
  <si>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</si>
  <si>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</si>
  <si>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</si>
  <si>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</si>
  <si>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</si>
  <si>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</si>
  <si>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</si>
  <si>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</si>
  <si>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</si>
  <si>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</si>
  <si>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</si>
  <si>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</si>
  <si>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</si>
  <si>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</si>
  <si>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</si>
  <si>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</si>
  <si>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</si>
  <si>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</si>
  <si>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</si>
  <si>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</si>
  <si>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</si>
  <si>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</si>
  <si>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</si>
  <si>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</si>
  <si>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</si>
  <si>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</si>
  <si>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</si>
  <si>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</si>
  <si>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</si>
  <si>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</si>
  <si>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</si>
  <si>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</si>
  <si>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</si>
  <si>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</si>
  <si>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</si>
  <si>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</si>
  <si>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</si>
  <si>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</si>
  <si>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</si>
  <si>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</si>
  <si>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</si>
  <si>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</si>
  <si>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</si>
  <si>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</si>
  <si>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</si>
  <si>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</si>
  <si>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</si>
  <si>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</si>
  <si>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</si>
  <si>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</si>
  <si>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</si>
  <si>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</si>
  <si>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</si>
  <si>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</si>
  <si>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</si>
  <si>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</si>
  <si>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</si>
  <si>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</si>
  <si>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</si>
  <si>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</si>
  <si>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</si>
  <si>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</si>
  <si>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</si>
  <si>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</si>
  <si>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</si>
  <si>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</si>
  <si>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</si>
  <si>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</si>
  <si>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</si>
  <si>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</si>
  <si>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</si>
  <si>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</si>
  <si>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</si>
  <si>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</si>
  <si>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</si>
  <si>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</si>
  <si>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</si>
  <si>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</si>
  <si>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</si>
  <si>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</si>
  <si>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</si>
  <si>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</si>
  <si>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</si>
  <si>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</si>
  <si>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</si>
  <si>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</si>
  <si>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</si>
  <si>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</si>
  <si>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</si>
  <si>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</si>
  <si>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</si>
  <si>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</si>
  <si>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</si>
  <si>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</si>
  <si>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</si>
  <si>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</si>
  <si>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</si>
  <si>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</si>
  <si>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</si>
  <si>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</si>
  <si>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</si>
  <si>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</si>
  <si>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</si>
  <si>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</si>
  <si>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</si>
  <si>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</si>
  <si>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</si>
  <si>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</si>
  <si>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</si>
  <si>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</si>
  <si>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</si>
  <si>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</si>
  <si>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</si>
  <si>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</si>
  <si>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</si>
  <si>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</si>
  <si>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</si>
  <si>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</si>
  <si>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</si>
  <si>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</si>
  <si>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</si>
  <si>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</si>
  <si>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</si>
  <si>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</si>
  <si>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</si>
  <si>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</si>
  <si>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</si>
  <si>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</si>
  <si>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</si>
  <si>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</si>
  <si>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</si>
  <si>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</si>
  <si>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</si>
  <si>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</si>
  <si>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</si>
  <si>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</si>
  <si>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</si>
  <si>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</si>
  <si>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</si>
  <si>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</si>
  <si>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</si>
  <si>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</si>
  <si>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</si>
  <si>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</si>
  <si>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</si>
  <si>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</si>
  <si>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</si>
  <si>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</si>
  <si>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</si>
  <si>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</si>
  <si>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</si>
  <si>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</si>
  <si>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</si>
  <si>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</si>
  <si>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</si>
  <si>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</si>
  <si>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</si>
  <si>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</si>
  <si>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</si>
  <si>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</si>
  <si>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</si>
  <si>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</si>
  <si>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</si>
  <si>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</si>
  <si>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</si>
  <si>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</si>
  <si>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</si>
  <si>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</si>
  <si>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</si>
  <si>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</si>
  <si>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</si>
  <si>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</si>
  <si>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</si>
  <si>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</si>
  <si>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</si>
  <si>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</si>
  <si>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</si>
  <si>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</si>
  <si>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</si>
  <si>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</si>
  <si>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</si>
  <si>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</si>
  <si>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</si>
  <si>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</si>
  <si>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</si>
  <si>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</si>
  <si>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</si>
  <si>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</si>
  <si>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</si>
  <si>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</si>
  <si>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</si>
  <si>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</si>
  <si>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</si>
  <si>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</si>
  <si>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</si>
  <si>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</si>
  <si>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</si>
  <si>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</si>
  <si>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</si>
  <si>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</si>
  <si>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</si>
  <si>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</si>
  <si>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</si>
  <si>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</si>
  <si>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</si>
  <si>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</si>
  <si>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</si>
  <si>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</si>
  <si>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</si>
  <si>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</si>
  <si>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</si>
  <si>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</si>
  <si>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</si>
  <si>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</si>
  <si>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</si>
  <si>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</si>
  <si>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</si>
  <si>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</si>
  <si>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</si>
  <si>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</si>
  <si>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</si>
  <si>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</si>
  <si>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</si>
  <si>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</si>
  <si>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</si>
  <si>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</si>
  <si>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</si>
  <si>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</si>
  <si>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</si>
  <si>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</si>
  <si>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</si>
  <si>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</si>
  <si>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</si>
  <si>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</si>
  <si>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</si>
  <si>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</si>
  <si>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介護保険事業特別会計（保険事業勘定）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</si>
  <si>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</si>
  <si>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</si>
  <si>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</si>
  <si>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</si>
  <si>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</si>
  <si>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</si>
  <si>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</si>
  <si>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</si>
  <si>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</si>
  <si>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</si>
  <si>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</si>
  <si>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</si>
  <si>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</si>
  <si>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</si>
  <si>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</si>
  <si>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</si>
  <si>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</si>
  <si>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</si>
  <si>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</si>
  <si>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</si>
  <si>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</si>
  <si>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</si>
  <si>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</si>
  <si>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</si>
  <si>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</si>
  <si>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</si>
  <si>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</si>
  <si>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</si>
  <si>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</si>
  <si>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</si>
  <si>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</si>
  <si>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</si>
  <si>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</si>
  <si>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</si>
  <si>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</si>
  <si>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</si>
  <si>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</si>
  <si>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</si>
  <si>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</si>
  <si>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</si>
  <si>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</si>
  <si>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</si>
  <si>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</si>
  <si>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</si>
  <si>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</si>
  <si>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</si>
  <si>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</si>
  <si>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</si>
  <si>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</si>
  <si>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</si>
  <si>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</si>
  <si>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</si>
  <si>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</si>
  <si>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</si>
  <si>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</si>
  <si>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</si>
  <si>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</si>
  <si>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</si>
  <si>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</si>
  <si>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</si>
  <si>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</si>
  <si>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</si>
  <si>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</si>
  <si>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</si>
  <si>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</si>
  <si>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</si>
  <si>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</si>
  <si>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</si>
  <si>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</si>
  <si>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</si>
  <si>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</si>
  <si>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</si>
  <si>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</si>
  <si>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</si>
  <si>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</si>
  <si>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</si>
  <si>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</si>
  <si>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</si>
  <si>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</si>
  <si>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</si>
  <si>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</si>
  <si>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</si>
  <si>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</si>
  <si>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</si>
  <si>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</si>
  <si>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</si>
  <si>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</si>
  <si>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</si>
  <si>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</si>
  <si>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0.01</t>
  </si>
  <si>
    <t>▲ 0.88</t>
  </si>
  <si>
    <t>▲ 1.79</t>
  </si>
  <si>
    <t>一般会計</t>
  </si>
  <si>
    <t>水道事業会計</t>
  </si>
  <si>
    <t>下水道事業会計</t>
  </si>
  <si>
    <t>国民健康保険事業特別会計（事業勘定）</t>
  </si>
  <si>
    <t>介護保険事業特別会計（保険事業勘定）</t>
  </si>
  <si>
    <t>後期高齢者医療特別会計</t>
  </si>
  <si>
    <t>国民健康保険事業特別会計（直営診療施設勘定）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</si>
  <si>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</si>
  <si>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</si>
  <si>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</si>
  <si>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</si>
  <si>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</si>
  <si>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</si>
  <si>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</si>
  <si>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</si>
  <si>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</si>
  <si>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学校整備基金</t>
    <rPh sb="0" eb="2">
      <t>ガッコウ</t>
    </rPh>
    <rPh sb="2" eb="4">
      <t>セイビ</t>
    </rPh>
    <rPh sb="4" eb="6">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</si>
  <si>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</si>
  <si>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</si>
  <si>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トクフミ育英基金</t>
    <rPh sb="4" eb="6">
      <t>イクエイ</t>
    </rPh>
    <rPh sb="6" eb="8">
      <t>キキン</t>
    </rPh>
    <phoneticPr fontId="5"/>
  </si>
  <si>
    <t>-</t>
    <phoneticPr fontId="2"/>
  </si>
  <si>
    <t>-</t>
    <phoneticPr fontId="2"/>
  </si>
  <si>
    <t>-</t>
    <phoneticPr fontId="2"/>
  </si>
  <si>
    <t>-</t>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</si>
  <si>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</si>
  <si>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</si>
  <si>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</si>
  <si>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</si>
  <si>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</si>
  <si>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</si>
  <si>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</si>
  <si>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</si>
  <si>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</si>
  <si>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</si>
  <si>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</si>
  <si>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さのスポーツキャピタル</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</si>
  <si>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</si>
  <si>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</si>
  <si>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</si>
  <si>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</si>
  <si>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</si>
  <si>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</si>
  <si>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</si>
  <si>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</si>
  <si>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り、充当可能基金の増加等により、将来負担額が減少し数値は改善している。類似団体平均と比較すると、平均値を下回り健全な状態だが、今後は学校施設の整備など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5" eb="17">
      <t>ジュウトウ</t>
    </rPh>
    <rPh sb="17" eb="19">
      <t>カノウ</t>
    </rPh>
    <rPh sb="19" eb="21">
      <t>キキン</t>
    </rPh>
    <rPh sb="22" eb="24">
      <t>ゾウカ</t>
    </rPh>
    <rPh sb="24" eb="25">
      <t>トウ</t>
    </rPh>
    <rPh sb="35" eb="37">
      <t>ゲンショウ</t>
    </rPh>
    <rPh sb="41" eb="43">
      <t>カイゼン</t>
    </rPh>
    <rPh sb="55" eb="57">
      <t>ヒカク</t>
    </rPh>
    <rPh sb="61" eb="63">
      <t>ヘイキン</t>
    </rPh>
    <rPh sb="63" eb="64">
      <t>チ</t>
    </rPh>
    <rPh sb="146" eb="148">
      <t>コンゴ</t>
    </rPh>
    <rPh sb="232" eb="233">
      <t>カク</t>
    </rPh>
    <rPh sb="233" eb="235">
      <t>シセツ</t>
    </rPh>
    <rPh sb="236" eb="239">
      <t>ロウキュウカ</t>
    </rPh>
    <rPh sb="239" eb="241">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</si>
  <si>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</si>
  <si>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</si>
  <si>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</si>
  <si>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</si>
  <si>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</si>
  <si>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</si>
  <si>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</si>
  <si>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将来負担比率については、前年度同様「－」であり、充当可能基金の増加による充当可能財源等の増額により、数値は改善している。
　実質公債費比率については、前年度より0.1ポイント改善し、類似団体と比較しても平均値を下回っている。今後は、交付税措置において有利な地方債である合併特例事業債が借入限度額まで達する見込みだが、学校施設の整備など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6" eb="78">
      <t>ゾウカ</t>
    </rPh>
    <rPh sb="89" eb="90">
      <t>ゾウ</t>
    </rPh>
    <rPh sb="98" eb="100">
      <t>カイゼン</t>
    </rPh>
    <rPh sb="120" eb="123">
      <t>ゼンネンド</t>
    </rPh>
    <rPh sb="136" eb="138">
      <t>ルイジ</t>
    </rPh>
    <rPh sb="138" eb="140">
      <t>ダンタイ</t>
    </rPh>
    <rPh sb="141" eb="143">
      <t>ヒカク</t>
    </rPh>
    <rPh sb="146" eb="148">
      <t>ヘイキン</t>
    </rPh>
    <rPh sb="148" eb="149">
      <t>チ</t>
    </rPh>
    <rPh sb="150" eb="152">
      <t>シタマワ</t>
    </rPh>
    <rPh sb="203" eb="205">
      <t>ガッコウ</t>
    </rPh>
    <rPh sb="205" eb="207">
      <t>シセツ</t>
    </rPh>
    <rPh sb="208" eb="210">
      <t>セイビ</t>
    </rPh>
    <rPh sb="223" eb="226">
      <t>コウサイヒ</t>
    </rPh>
    <rPh sb="252" eb="254">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</si>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</sst>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xmlns:c16r2="http://schemas.microsoft.com/office/drawing/2015/06/chart">
            <c:ext xmlns:c16="http://schemas.microsoft.com/office/drawing/2014/chart" uri="{C3380CC4-5D6E-409C-BE32-E72D297353CC}">
              <c16:uniqueId val="{00000000-34B4-4EF0-B6FA-5043CB9FF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25621</c:v>
                </c:pt>
                <c:pt idx="1">
                  <c:v>33485</c:v>
                </c:pt>
                <c:pt idx="2">
                  <c:v>28307</c:v>
                </c:pt>
                <c:pt idx="3">
                  <c:v>49580</c:v>
                </c:pt>
                <c:pt idx="4">
                  <c:v>35204</c:v>
                </c:pt>
              </c:numCache>
            </c:numRef>
          </c:val>
          <c:smooth val="0"/>
          <c:extLst xmlns:c16r2="http://schemas.microsoft.com/office/drawing/2015/06/chart">
            <c:ext xmlns:c16="http://schemas.microsoft.com/office/drawing/2014/chart" uri="{C3380CC4-5D6E-409C-BE32-E72D297353CC}">
              <c16:uniqueId val="{00000001-34B4-4EF0-B6FA-5043CB9FF2A0}"/>
            </c:ext>
          </c:extLst>
        </c:ser>
        <c:dLbls>
          <c:showLegendKey val="0"/>
          <c:showVal val="0"/>
          <c:showCatName val="0"/>
          <c:showSerName val="0"/>
          <c:showPercent val="0"/>
          <c:showBubbleSize val="0"/>
        </c:dLbls>
        <c:marker val="1"/>
        <c:smooth val="0"/>
        <c:axId val="336779256"/>
        <c:axId val="336778472"/>
      </c:lineChart>
      <c:catAx>
        <c:axId val="336779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778472"/>
        <c:crosses val="autoZero"/>
        <c:auto val="1"/>
        <c:lblAlgn val="ctr"/>
        <c:lblOffset val="100"/>
        <c:tickLblSkip val="1"/>
        <c:tickMarkSkip val="1"/>
        <c:noMultiLvlLbl val="0"/>
      </c:catAx>
      <c:valAx>
        <c:axId val="336778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779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8.89</c:v>
                </c:pt>
                <c:pt idx="1">
                  <c:v>10.210000000000001</c:v>
                </c:pt>
                <c:pt idx="2">
                  <c:v>7.49</c:v>
                </c:pt>
                <c:pt idx="3">
                  <c:v>10.17</c:v>
                </c:pt>
                <c:pt idx="4">
                  <c:v>11.4</c:v>
                </c:pt>
              </c:numCache>
            </c:numRef>
          </c:val>
          <c:extLst xmlns:c16r2="http://schemas.microsoft.com/office/drawing/2015/06/chart">
            <c:ext xmlns:c16="http://schemas.microsoft.com/office/drawing/2014/chart" uri="{C3380CC4-5D6E-409C-BE32-E72D297353CC}">
              <c16:uniqueId val="{00000000-7BBC-4D38-AA87-788A89C17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14.49</c:v>
                </c:pt>
                <c:pt idx="1">
                  <c:v>14.74</c:v>
                </c:pt>
                <c:pt idx="2">
                  <c:v>16.440000000000001</c:v>
                </c:pt>
                <c:pt idx="3">
                  <c:v>12.07</c:v>
                </c:pt>
                <c:pt idx="4">
                  <c:v>12.39</c:v>
                </c:pt>
              </c:numCache>
            </c:numRef>
          </c:val>
          <c:extLst xmlns:c16r2="http://schemas.microsoft.com/office/drawing/2015/06/chart">
            <c:ext xmlns:c16="http://schemas.microsoft.com/office/drawing/2014/chart" uri="{C3380CC4-5D6E-409C-BE32-E72D297353CC}">
              <c16:uniqueId val="{00000001-7BBC-4D38-AA87-788A89C17E3E}"/>
            </c:ext>
          </c:extLst>
        </c:ser>
        <c:dLbls>
          <c:showLegendKey val="0"/>
          <c:showVal val="0"/>
          <c:showCatName val="0"/>
          <c:showSerName val="0"/>
          <c:showPercent val="0"/>
          <c:showBubbleSize val="0"/>
        </c:dLbls>
        <c:gapWidth val="250"/>
        <c:overlap val="100"/>
        <c:axId val="336780824"/>
        <c:axId val="336776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1.21</c:v>
                </c:pt>
                <c:pt idx="2">
                  <c:v>-0.88</c:v>
                </c:pt>
                <c:pt idx="3">
                  <c:v>-1.79</c:v>
                </c:pt>
                <c:pt idx="4">
                  <c:v>2.09</c:v>
                </c:pt>
              </c:numCache>
            </c:numRef>
          </c:val>
          <c:smooth val="0"/>
          <c:extLst xmlns:c16r2="http://schemas.microsoft.com/office/drawing/2015/06/chart">
            <c:ext xmlns:c16="http://schemas.microsoft.com/office/drawing/2014/chart" uri="{C3380CC4-5D6E-409C-BE32-E72D297353CC}">
              <c16:uniqueId val="{00000002-7BBC-4D38-AA87-788A89C17E3E}"/>
            </c:ext>
          </c:extLst>
        </c:ser>
        <c:dLbls>
          <c:showLegendKey val="0"/>
          <c:showVal val="0"/>
          <c:showCatName val="0"/>
          <c:showSerName val="0"/>
          <c:showPercent val="0"/>
          <c:showBubbleSize val="0"/>
        </c:dLbls>
        <c:marker val="1"/>
        <c:smooth val="0"/>
        <c:axId val="336780824"/>
        <c:axId val="336776120"/>
      </c:lineChart>
      <c:catAx>
        <c:axId val="33678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776120"/>
        <c:crosses val="autoZero"/>
        <c:auto val="1"/>
        <c:lblAlgn val="ctr"/>
        <c:lblOffset val="100"/>
        <c:tickLblSkip val="1"/>
        <c:tickMarkSkip val="1"/>
        <c:noMultiLvlLbl val="0"/>
      </c:catAx>
      <c:valAx>
        <c:axId val="336776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8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2.2599999999999998</c:v>
                </c:pt>
                <c:pt idx="2">
                  <c:v>#N/A</c:v>
                </c:pt>
                <c:pt idx="3">
                  <c:v>2.23</c:v>
                </c:pt>
                <c:pt idx="4">
                  <c:v>#N/A</c:v>
                </c:pt>
                <c:pt idx="5">
                  <c:v>0.62</c:v>
                </c:pt>
                <c:pt idx="6">
                  <c:v>#N/A</c:v>
                </c:pt>
                <c:pt idx="7">
                  <c:v>0.98</c:v>
                </c:pt>
                <c:pt idx="8">
                  <c:v>0</c:v>
                </c:pt>
                <c:pt idx="9">
                  <c:v>0</c:v>
                </c:pt>
              </c:numCache>
            </c:numRef>
          </c:val>
          <c:extLst xmlns:c16r2="http://schemas.microsoft.com/office/drawing/2015/06/chart">
            <c:ext xmlns:c16="http://schemas.microsoft.com/office/drawing/2014/chart" uri="{C3380CC4-5D6E-409C-BE32-E72D297353CC}">
              <c16:uniqueId val="{00000000-189D-4CE1-A953-911B30470A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9D-4CE1-A953-911B30470A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89D-4CE1-A953-911B30470A56}"/>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89D-4CE1-A953-911B30470A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89D-4CE1-A953-911B30470A56}"/>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1.51</c:v>
                </c:pt>
                <c:pt idx="2">
                  <c:v>#N/A</c:v>
                </c:pt>
                <c:pt idx="3">
                  <c:v>0.94</c:v>
                </c:pt>
                <c:pt idx="4">
                  <c:v>#N/A</c:v>
                </c:pt>
                <c:pt idx="5">
                  <c:v>0.54</c:v>
                </c:pt>
                <c:pt idx="6">
                  <c:v>#N/A</c:v>
                </c:pt>
                <c:pt idx="7">
                  <c:v>0.42</c:v>
                </c:pt>
                <c:pt idx="8">
                  <c:v>#N/A</c:v>
                </c:pt>
                <c:pt idx="9">
                  <c:v>0.39</c:v>
                </c:pt>
              </c:numCache>
            </c:numRef>
          </c:val>
          <c:extLst xmlns:c16r2="http://schemas.microsoft.com/office/drawing/2015/06/chart">
            <c:ext xmlns:c16="http://schemas.microsoft.com/office/drawing/2014/chart" uri="{C3380CC4-5D6E-409C-BE32-E72D297353CC}">
              <c16:uniqueId val="{00000005-189D-4CE1-A953-911B30470A5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3.25</c:v>
                </c:pt>
                <c:pt idx="2">
                  <c:v>#N/A</c:v>
                </c:pt>
                <c:pt idx="3">
                  <c:v>4.42</c:v>
                </c:pt>
                <c:pt idx="4">
                  <c:v>#N/A</c:v>
                </c:pt>
                <c:pt idx="5">
                  <c:v>0.95</c:v>
                </c:pt>
                <c:pt idx="6">
                  <c:v>#N/A</c:v>
                </c:pt>
                <c:pt idx="7">
                  <c:v>1.1100000000000001</c:v>
                </c:pt>
                <c:pt idx="8">
                  <c:v>#N/A</c:v>
                </c:pt>
                <c:pt idx="9">
                  <c:v>1.05</c:v>
                </c:pt>
              </c:numCache>
            </c:numRef>
          </c:val>
          <c:extLst xmlns:c16r2="http://schemas.microsoft.com/office/drawing/2015/06/chart">
            <c:ext xmlns:c16="http://schemas.microsoft.com/office/drawing/2014/chart" uri="{C3380CC4-5D6E-409C-BE32-E72D297353CC}">
              <c16:uniqueId val="{00000006-189D-4CE1-A953-911B30470A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2.56</c:v>
                </c:pt>
              </c:numCache>
            </c:numRef>
          </c:val>
          <c:extLst xmlns:c16r2="http://schemas.microsoft.com/office/drawing/2015/06/chart">
            <c:ext xmlns:c16="http://schemas.microsoft.com/office/drawing/2014/chart" uri="{C3380CC4-5D6E-409C-BE32-E72D297353CC}">
              <c16:uniqueId val="{00000007-189D-4CE1-A953-911B30470A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6.21</c:v>
                </c:pt>
                <c:pt idx="2">
                  <c:v>#N/A</c:v>
                </c:pt>
                <c:pt idx="3">
                  <c:v>7.12</c:v>
                </c:pt>
                <c:pt idx="4">
                  <c:v>#N/A</c:v>
                </c:pt>
                <c:pt idx="5">
                  <c:v>8.4499999999999993</c:v>
                </c:pt>
                <c:pt idx="6">
                  <c:v>#N/A</c:v>
                </c:pt>
                <c:pt idx="7">
                  <c:v>9.24</c:v>
                </c:pt>
                <c:pt idx="8">
                  <c:v>#N/A</c:v>
                </c:pt>
                <c:pt idx="9">
                  <c:v>9.8000000000000007</c:v>
                </c:pt>
              </c:numCache>
            </c:numRef>
          </c:val>
          <c:extLst xmlns:c16r2="http://schemas.microsoft.com/office/drawing/2015/06/chart">
            <c:ext xmlns:c16="http://schemas.microsoft.com/office/drawing/2014/chart" uri="{C3380CC4-5D6E-409C-BE32-E72D297353CC}">
              <c16:uniqueId val="{00000008-189D-4CE1-A953-911B30470A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8.89</c:v>
                </c:pt>
                <c:pt idx="2">
                  <c:v>#N/A</c:v>
                </c:pt>
                <c:pt idx="3">
                  <c:v>10.199999999999999</c:v>
                </c:pt>
                <c:pt idx="4">
                  <c:v>#N/A</c:v>
                </c:pt>
                <c:pt idx="5">
                  <c:v>7.48</c:v>
                </c:pt>
                <c:pt idx="6">
                  <c:v>#N/A</c:v>
                </c:pt>
                <c:pt idx="7">
                  <c:v>10.17</c:v>
                </c:pt>
                <c:pt idx="8">
                  <c:v>#N/A</c:v>
                </c:pt>
                <c:pt idx="9">
                  <c:v>11.4</c:v>
                </c:pt>
              </c:numCache>
            </c:numRef>
          </c:val>
          <c:extLst xmlns:c16r2="http://schemas.microsoft.com/office/drawing/2015/06/chart">
            <c:ext xmlns:c16="http://schemas.microsoft.com/office/drawing/2014/chart" uri="{C3380CC4-5D6E-409C-BE32-E72D297353CC}">
              <c16:uniqueId val="{00000009-189D-4CE1-A953-911B30470A56}"/>
            </c:ext>
          </c:extLst>
        </c:ser>
        <c:dLbls>
          <c:showLegendKey val="0"/>
          <c:showVal val="0"/>
          <c:showCatName val="0"/>
          <c:showSerName val="0"/>
          <c:showPercent val="0"/>
          <c:showBubbleSize val="0"/>
        </c:dLbls>
        <c:gapWidth val="150"/>
        <c:overlap val="100"/>
        <c:axId val="336775336"/>
        <c:axId val="336776512"/>
      </c:barChart>
      <c:catAx>
        <c:axId val="33677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776512"/>
        <c:crosses val="autoZero"/>
        <c:auto val="1"/>
        <c:lblAlgn val="ctr"/>
        <c:lblOffset val="100"/>
        <c:tickLblSkip val="1"/>
        <c:tickMarkSkip val="1"/>
        <c:noMultiLvlLbl val="0"/>
      </c:catAx>
      <c:valAx>
        <c:axId val="33677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7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5713</c:v>
                </c:pt>
                <c:pt idx="5">
                  <c:v>5295</c:v>
                </c:pt>
                <c:pt idx="8">
                  <c:v>5265</c:v>
                </c:pt>
                <c:pt idx="11">
                  <c:v>5129</c:v>
                </c:pt>
                <c:pt idx="14">
                  <c:v>4849</c:v>
                </c:pt>
              </c:numCache>
            </c:numRef>
          </c:val>
          <c:extLst xmlns:c16r2="http://schemas.microsoft.com/office/drawing/2015/06/chart">
            <c:ext xmlns:c16="http://schemas.microsoft.com/office/drawing/2014/chart" uri="{C3380CC4-5D6E-409C-BE32-E72D297353CC}">
              <c16:uniqueId val="{00000000-0F3B-47D4-993B-B1EC44354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F3B-47D4-993B-B1EC44354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183</c:v>
                </c:pt>
                <c:pt idx="3">
                  <c:v>176</c:v>
                </c:pt>
                <c:pt idx="6">
                  <c:v>168</c:v>
                </c:pt>
                <c:pt idx="9">
                  <c:v>144</c:v>
                </c:pt>
                <c:pt idx="12">
                  <c:v>115</c:v>
                </c:pt>
              </c:numCache>
            </c:numRef>
          </c:val>
          <c:extLst xmlns:c16r2="http://schemas.microsoft.com/office/drawing/2015/06/chart">
            <c:ext xmlns:c16="http://schemas.microsoft.com/office/drawing/2014/chart" uri="{C3380CC4-5D6E-409C-BE32-E72D297353CC}">
              <c16:uniqueId val="{00000002-0F3B-47D4-993B-B1EC44354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3B-47D4-993B-B1EC44354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1446</c:v>
                </c:pt>
                <c:pt idx="3">
                  <c:v>1456</c:v>
                </c:pt>
                <c:pt idx="6">
                  <c:v>1276</c:v>
                </c:pt>
                <c:pt idx="9">
                  <c:v>1345</c:v>
                </c:pt>
                <c:pt idx="12">
                  <c:v>1326</c:v>
                </c:pt>
              </c:numCache>
            </c:numRef>
          </c:val>
          <c:extLst xmlns:c16r2="http://schemas.microsoft.com/office/drawing/2015/06/chart">
            <c:ext xmlns:c16="http://schemas.microsoft.com/office/drawing/2014/chart" uri="{C3380CC4-5D6E-409C-BE32-E72D297353CC}">
              <c16:uniqueId val="{00000004-0F3B-47D4-993B-B1EC44354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3B-47D4-993B-B1EC44354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F3B-47D4-993B-B1EC44354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4618</c:v>
                </c:pt>
                <c:pt idx="3">
                  <c:v>4212</c:v>
                </c:pt>
                <c:pt idx="6">
                  <c:v>4368</c:v>
                </c:pt>
                <c:pt idx="9">
                  <c:v>4034</c:v>
                </c:pt>
                <c:pt idx="12">
                  <c:v>3886</c:v>
                </c:pt>
              </c:numCache>
            </c:numRef>
          </c:val>
          <c:extLst xmlns:c16r2="http://schemas.microsoft.com/office/drawing/2015/06/chart">
            <c:ext xmlns:c16="http://schemas.microsoft.com/office/drawing/2014/chart" uri="{C3380CC4-5D6E-409C-BE32-E72D297353CC}">
              <c16:uniqueId val="{00000007-0F3B-47D4-993B-B1EC44354D4A}"/>
            </c:ext>
          </c:extLst>
        </c:ser>
        <c:dLbls>
          <c:showLegendKey val="0"/>
          <c:showVal val="0"/>
          <c:showCatName val="0"/>
          <c:showSerName val="0"/>
          <c:showPercent val="0"/>
          <c:showBubbleSize val="0"/>
        </c:dLbls>
        <c:gapWidth val="100"/>
        <c:overlap val="100"/>
        <c:axId val="426868248"/>
        <c:axId val="426872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534</c:v>
                </c:pt>
                <c:pt idx="2">
                  <c:v>#N/A</c:v>
                </c:pt>
                <c:pt idx="3">
                  <c:v>#N/A</c:v>
                </c:pt>
                <c:pt idx="4">
                  <c:v>549</c:v>
                </c:pt>
                <c:pt idx="5">
                  <c:v>#N/A</c:v>
                </c:pt>
                <c:pt idx="6">
                  <c:v>#N/A</c:v>
                </c:pt>
                <c:pt idx="7">
                  <c:v>547</c:v>
                </c:pt>
                <c:pt idx="8">
                  <c:v>#N/A</c:v>
                </c:pt>
                <c:pt idx="9">
                  <c:v>#N/A</c:v>
                </c:pt>
                <c:pt idx="10">
                  <c:v>394</c:v>
                </c:pt>
                <c:pt idx="11">
                  <c:v>#N/A</c:v>
                </c:pt>
                <c:pt idx="12">
                  <c:v>#N/A</c:v>
                </c:pt>
                <c:pt idx="13">
                  <c:v>478</c:v>
                </c:pt>
                <c:pt idx="14">
                  <c:v>#N/A</c:v>
                </c:pt>
              </c:numCache>
            </c:numRef>
          </c:val>
          <c:smooth val="0"/>
          <c:extLst xmlns:c16r2="http://schemas.microsoft.com/office/drawing/2015/06/chart">
            <c:ext xmlns:c16="http://schemas.microsoft.com/office/drawing/2014/chart" uri="{C3380CC4-5D6E-409C-BE32-E72D297353CC}">
              <c16:uniqueId val="{00000008-0F3B-47D4-993B-B1EC44354D4A}"/>
            </c:ext>
          </c:extLst>
        </c:ser>
        <c:dLbls>
          <c:showLegendKey val="0"/>
          <c:showVal val="0"/>
          <c:showCatName val="0"/>
          <c:showSerName val="0"/>
          <c:showPercent val="0"/>
          <c:showBubbleSize val="0"/>
        </c:dLbls>
        <c:marker val="1"/>
        <c:smooth val="0"/>
        <c:axId val="426868248"/>
        <c:axId val="426872168"/>
      </c:lineChart>
      <c:catAx>
        <c:axId val="42686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872168"/>
        <c:crosses val="autoZero"/>
        <c:auto val="1"/>
        <c:lblAlgn val="ctr"/>
        <c:lblOffset val="100"/>
        <c:tickLblSkip val="1"/>
        <c:tickMarkSkip val="1"/>
        <c:noMultiLvlLbl val="0"/>
      </c:catAx>
      <c:valAx>
        <c:axId val="42687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6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45345</c:v>
                </c:pt>
                <c:pt idx="5">
                  <c:v>44333</c:v>
                </c:pt>
                <c:pt idx="8">
                  <c:v>43289</c:v>
                </c:pt>
                <c:pt idx="11">
                  <c:v>43625</c:v>
                </c:pt>
                <c:pt idx="14">
                  <c:v>44096</c:v>
                </c:pt>
              </c:numCache>
            </c:numRef>
          </c:val>
          <c:extLst xmlns:c16r2="http://schemas.microsoft.com/office/drawing/2015/06/chart">
            <c:ext xmlns:c16="http://schemas.microsoft.com/office/drawing/2014/chart" uri="{C3380CC4-5D6E-409C-BE32-E72D297353CC}">
              <c16:uniqueId val="{00000000-D946-437B-ACF1-4171120DD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8794</c:v>
                </c:pt>
                <c:pt idx="5">
                  <c:v>8635</c:v>
                </c:pt>
                <c:pt idx="8">
                  <c:v>8548</c:v>
                </c:pt>
                <c:pt idx="11">
                  <c:v>8398</c:v>
                </c:pt>
                <c:pt idx="14">
                  <c:v>7932</c:v>
                </c:pt>
              </c:numCache>
            </c:numRef>
          </c:val>
          <c:extLst xmlns:c16r2="http://schemas.microsoft.com/office/drawing/2015/06/chart">
            <c:ext xmlns:c16="http://schemas.microsoft.com/office/drawing/2014/chart" uri="{C3380CC4-5D6E-409C-BE32-E72D297353CC}">
              <c16:uniqueId val="{00000001-D946-437B-ACF1-4171120DD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12153</c:v>
                </c:pt>
                <c:pt idx="5">
                  <c:v>12637</c:v>
                </c:pt>
                <c:pt idx="8">
                  <c:v>15217</c:v>
                </c:pt>
                <c:pt idx="11">
                  <c:v>14188</c:v>
                </c:pt>
                <c:pt idx="14">
                  <c:v>15447</c:v>
                </c:pt>
              </c:numCache>
            </c:numRef>
          </c:val>
          <c:extLst xmlns:c16r2="http://schemas.microsoft.com/office/drawing/2015/06/chart">
            <c:ext xmlns:c16="http://schemas.microsoft.com/office/drawing/2014/chart" uri="{C3380CC4-5D6E-409C-BE32-E72D297353CC}">
              <c16:uniqueId val="{00000002-D946-437B-ACF1-4171120DD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46-437B-ACF1-4171120DD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46-437B-ACF1-4171120DD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46-437B-ACF1-4171120DD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8374</c:v>
                </c:pt>
                <c:pt idx="3">
                  <c:v>8178</c:v>
                </c:pt>
                <c:pt idx="6">
                  <c:v>7762</c:v>
                </c:pt>
                <c:pt idx="9">
                  <c:v>7602</c:v>
                </c:pt>
                <c:pt idx="12">
                  <c:v>7536</c:v>
                </c:pt>
              </c:numCache>
            </c:numRef>
          </c:val>
          <c:extLst xmlns:c16r2="http://schemas.microsoft.com/office/drawing/2015/06/chart">
            <c:ext xmlns:c16="http://schemas.microsoft.com/office/drawing/2014/chart" uri="{C3380CC4-5D6E-409C-BE32-E72D297353CC}">
              <c16:uniqueId val="{00000006-D946-437B-ACF1-4171120DD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946-437B-ACF1-4171120DD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16965</c:v>
                </c:pt>
                <c:pt idx="3">
                  <c:v>16000</c:v>
                </c:pt>
                <c:pt idx="6">
                  <c:v>14693</c:v>
                </c:pt>
                <c:pt idx="9">
                  <c:v>14620</c:v>
                </c:pt>
                <c:pt idx="12">
                  <c:v>14511</c:v>
                </c:pt>
              </c:numCache>
            </c:numRef>
          </c:val>
          <c:extLst xmlns:c16r2="http://schemas.microsoft.com/office/drawing/2015/06/chart">
            <c:ext xmlns:c16="http://schemas.microsoft.com/office/drawing/2014/chart" uri="{C3380CC4-5D6E-409C-BE32-E72D297353CC}">
              <c16:uniqueId val="{00000008-D946-437B-ACF1-4171120DD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943</c:v>
                </c:pt>
                <c:pt idx="3">
                  <c:v>785</c:v>
                </c:pt>
                <c:pt idx="6">
                  <c:v>631</c:v>
                </c:pt>
                <c:pt idx="9">
                  <c:v>496</c:v>
                </c:pt>
                <c:pt idx="12">
                  <c:v>388</c:v>
                </c:pt>
              </c:numCache>
            </c:numRef>
          </c:val>
          <c:extLst xmlns:c16r2="http://schemas.microsoft.com/office/drawing/2015/06/chart">
            <c:ext xmlns:c16="http://schemas.microsoft.com/office/drawing/2014/chart" uri="{C3380CC4-5D6E-409C-BE32-E72D297353CC}">
              <c16:uniqueId val="{00000009-D946-437B-ACF1-4171120DD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39286</c:v>
                </c:pt>
                <c:pt idx="3">
                  <c:v>38300</c:v>
                </c:pt>
                <c:pt idx="6">
                  <c:v>38160</c:v>
                </c:pt>
                <c:pt idx="9">
                  <c:v>39224</c:v>
                </c:pt>
                <c:pt idx="12">
                  <c:v>40074</c:v>
                </c:pt>
              </c:numCache>
            </c:numRef>
          </c:val>
          <c:extLst xmlns:c16r2="http://schemas.microsoft.com/office/drawing/2015/06/chart">
            <c:ext xmlns:c16="http://schemas.microsoft.com/office/drawing/2014/chart" uri="{C3380CC4-5D6E-409C-BE32-E72D297353CC}">
              <c16:uniqueId val="{0000000A-D946-437B-ACF1-4171120DD5DA}"/>
            </c:ext>
          </c:extLst>
        </c:ser>
        <c:dLbls>
          <c:showLegendKey val="0"/>
          <c:showVal val="0"/>
          <c:showCatName val="0"/>
          <c:showSerName val="0"/>
          <c:showPercent val="0"/>
          <c:showBubbleSize val="0"/>
        </c:dLbls>
        <c:gapWidth val="100"/>
        <c:overlap val="100"/>
        <c:axId val="426865896"/>
        <c:axId val="42686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946-437B-ACF1-4171120DD5DA}"/>
            </c:ext>
          </c:extLst>
        </c:ser>
        <c:dLbls>
          <c:showLegendKey val="0"/>
          <c:showVal val="0"/>
          <c:showCatName val="0"/>
          <c:showSerName val="0"/>
          <c:showPercent val="0"/>
          <c:showBubbleSize val="0"/>
        </c:dLbls>
        <c:marker val="1"/>
        <c:smooth val="0"/>
        <c:axId val="426865896"/>
        <c:axId val="426869032"/>
      </c:lineChart>
      <c:catAx>
        <c:axId val="42686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869032"/>
        <c:crosses val="autoZero"/>
        <c:auto val="1"/>
        <c:lblAlgn val="ctr"/>
        <c:lblOffset val="100"/>
        <c:tickLblSkip val="1"/>
        <c:tickMarkSkip val="1"/>
        <c:noMultiLvlLbl val="0"/>
      </c:catAx>
      <c:valAx>
        <c:axId val="42686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6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4460</c:v>
                </c:pt>
                <c:pt idx="1">
                  <c:v>3261</c:v>
                </c:pt>
                <c:pt idx="2">
                  <c:v>3431</c:v>
                </c:pt>
              </c:numCache>
            </c:numRef>
          </c:val>
          <c:extLst xmlns:c16r2="http://schemas.microsoft.com/office/drawing/2015/06/chart">
            <c:ext xmlns:c16="http://schemas.microsoft.com/office/drawing/2014/chart" uri="{C3380CC4-5D6E-409C-BE32-E72D297353CC}">
              <c16:uniqueId val="{00000000-F954-4C00-B507-83160A2E0F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2039</c:v>
                </c:pt>
                <c:pt idx="1">
                  <c:v>1848</c:v>
                </c:pt>
                <c:pt idx="2">
                  <c:v>1662</c:v>
                </c:pt>
              </c:numCache>
            </c:numRef>
          </c:val>
          <c:extLst xmlns:c16r2="http://schemas.microsoft.com/office/drawing/2015/06/chart">
            <c:ext xmlns:c16="http://schemas.microsoft.com/office/drawing/2014/chart" uri="{C3380CC4-5D6E-409C-BE32-E72D297353CC}">
              <c16:uniqueId val="{00000001-F954-4C00-B507-83160A2E0F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4958</c:v>
                </c:pt>
                <c:pt idx="1">
                  <c:v>5524</c:v>
                </c:pt>
                <c:pt idx="2">
                  <c:v>6693</c:v>
                </c:pt>
              </c:numCache>
            </c:numRef>
          </c:val>
          <c:extLst xmlns:c16r2="http://schemas.microsoft.com/office/drawing/2015/06/chart">
            <c:ext xmlns:c16="http://schemas.microsoft.com/office/drawing/2014/chart" uri="{C3380CC4-5D6E-409C-BE32-E72D297353CC}">
              <c16:uniqueId val="{00000002-F954-4C00-B507-83160A2E0F19}"/>
            </c:ext>
          </c:extLst>
        </c:ser>
        <c:dLbls>
          <c:showLegendKey val="0"/>
          <c:showVal val="0"/>
          <c:showCatName val="0"/>
          <c:showSerName val="0"/>
          <c:showPercent val="0"/>
          <c:showBubbleSize val="0"/>
        </c:dLbls>
        <c:gapWidth val="120"/>
        <c:overlap val="100"/>
        <c:axId val="426871384"/>
        <c:axId val="426870208"/>
      </c:barChart>
      <c:catAx>
        <c:axId val="42687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870208"/>
        <c:crosses val="autoZero"/>
        <c:auto val="1"/>
        <c:lblAlgn val="ctr"/>
        <c:lblOffset val="100"/>
        <c:tickLblSkip val="1"/>
        <c:tickMarkSkip val="1"/>
        <c:noMultiLvlLbl val="0"/>
      </c:catAx>
      <c:valAx>
        <c:axId val="42687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87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10-4B6C-BFC5-4894D65EF702}"/>
                </c:ext>
                <c:ext xmlns:c15="http://schemas.microsoft.com/office/drawing/2012/chart" uri="{CE6537A1-D6FC-4f65-9D91-7224C49458BB}">
                  <c15:dlblFieldTable>
                    <c15:dlblFTEntry>
                      <c15:txfldGUID>{FAF848CE-B525-4589-B352-6EFC13CB14D7}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10-4B6C-BFC5-4894D65EF702}"/>
                </c:ext>
                <c:ext xmlns:c15="http://schemas.microsoft.com/office/drawing/2012/chart" uri="{CE6537A1-D6FC-4f65-9D91-7224C49458BB}">
                  <c15:dlblFieldTable>
                    <c15:dlblFTEntry>
                      <c15:txfldGUID>{499AF74A-A50D-4B65-9E9D-89F27014DCC9}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10-4B6C-BFC5-4894D65EF702}"/>
                </c:ext>
                <c:ext xmlns:c15="http://schemas.microsoft.com/office/drawing/2012/chart" uri="{CE6537A1-D6FC-4f65-9D91-7224C49458BB}">
                  <c15:dlblFieldTable>
                    <c15:dlblFTEntry>
                      <c15:txfldGUID>{41F57DDF-91ED-4533-AE74-93C36912029E}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10-4B6C-BFC5-4894D65EF702}"/>
                </c:ext>
                <c:ext xmlns:c15="http://schemas.microsoft.com/office/drawing/2012/chart" uri="{CE6537A1-D6FC-4f65-9D91-7224C49458BB}">
                  <c15:dlblFieldTable>
                    <c15:dlblFTEntry>
                      <c15:txfldGUID>{7581B59A-FF04-431E-A970-A4D72B5B1262}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10-4B6C-BFC5-4894D65EF702}"/>
                </c:ext>
                <c:ext xmlns:c15="http://schemas.microsoft.com/office/drawing/2012/chart" uri="{CE6537A1-D6FC-4f65-9D91-7224C49458BB}">
                  <c15:dlblFieldTable>
                    <c15:dlblFTEntry>
                      <c15:txfldGUID>{2AFF02F8-BD81-456E-8767-53842AB82F8E}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10-4B6C-BFC5-4894D65EF702}"/>
                </c:ext>
                <c:ext xmlns:c15="http://schemas.microsoft.com/office/drawing/2012/chart" uri="{CE6537A1-D6FC-4f65-9D91-7224C49458BB}">
                  <c15:dlblFieldTable>
                    <c15:dlblFTEntry>
                      <c15:txfldGUID>{E78A7810-1490-43BD-9939-C0244C84A25F}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10-4B6C-BFC5-4894D65EF702}"/>
                </c:ext>
                <c:ext xmlns:c15="http://schemas.microsoft.com/office/drawing/2012/chart" uri="{CE6537A1-D6FC-4f65-9D91-7224C49458BB}">
                  <c15:dlblFieldTable>
                    <c15:dlblFTEntry>
                      <c15:txfldGUID>{3B3CFAC7-F981-46EF-978D-5643D97CAF75}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10-4B6C-BFC5-4894D65EF702}"/>
                </c:ext>
                <c:ext xmlns:c15="http://schemas.microsoft.com/office/drawing/2012/chart" uri="{CE6537A1-D6FC-4f65-9D91-7224C49458BB}">
                  <c15:dlblFieldTable>
                    <c15:dlblFTEntry>
                      <c15:txfldGUID>{05075C73-8533-487B-AD30-D5C9F10AF185}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10-4B6C-BFC5-4894D65EF702}"/>
                </c:ext>
                <c:ext xmlns:c15="http://schemas.microsoft.com/office/drawing/2012/chart" uri="{CE6537A1-D6FC-4f65-9D91-7224C49458BB}">
                  <c15:dlblFieldTable>
                    <c15:dlblFTEntry>
                      <c15:txfldGUID>{6A1B5B7B-3A72-46CD-9F0E-C91474E3D014}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55.8</c:v>
                </c:pt>
                <c:pt idx="16">
                  <c:v>57.8</c:v>
                </c:pt>
                <c:pt idx="24">
                  <c:v>58.7</c:v>
                </c:pt>
                <c:pt idx="32">
                  <c:v>60.3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C10-4B6C-BFC5-4894D65EF7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10-4B6C-BFC5-4894D65EF702}"/>
                </c:ext>
                <c:ext xmlns:c15="http://schemas.microsoft.com/office/drawing/2012/chart" uri="{CE6537A1-D6FC-4f65-9D91-7224C49458BB}">
                  <c15:layout/>
                  <c15:dlblFieldTable>
                    <c15:dlblFTEntry>
                      <c15:txfldGUID>{FEC5685B-A4A0-4200-9690-E346CFA82EEC}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10-4B6C-BFC5-4894D65EF702}"/>
                </c:ext>
                <c:ext xmlns:c15="http://schemas.microsoft.com/office/drawing/2012/chart" uri="{CE6537A1-D6FC-4f65-9D91-7224C49458BB}">
                  <c15:dlblFieldTable>
                    <c15:dlblFTEntry>
                      <c15:txfldGUID>{C7332B1F-10C6-44D6-832A-C80CACAD3D92}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10-4B6C-BFC5-4894D65EF702}"/>
                </c:ext>
                <c:ext xmlns:c15="http://schemas.microsoft.com/office/drawing/2012/chart" uri="{CE6537A1-D6FC-4f65-9D91-7224C49458BB}">
                  <c15:dlblFieldTable>
                    <c15:dlblFTEntry>
                      <c15:txfldGUID>{DD55D518-780C-40B7-9F95-50B45A4A0E9E}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10-4B6C-BFC5-4894D65EF702}"/>
                </c:ext>
                <c:ext xmlns:c15="http://schemas.microsoft.com/office/drawing/2012/chart" uri="{CE6537A1-D6FC-4f65-9D91-7224C49458BB}">
                  <c15:dlblFieldTable>
                    <c15:dlblFTEntry>
                      <c15:txfldGUID>{EC06ACE3-2DCD-4792-BAD9-11B00A0338B8}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10-4B6C-BFC5-4894D65EF702}"/>
                </c:ext>
                <c:ext xmlns:c15="http://schemas.microsoft.com/office/drawing/2012/chart" uri="{CE6537A1-D6FC-4f65-9D91-7224C49458BB}">
                  <c15:dlblFieldTable>
                    <c15:dlblFTEntry>
                      <c15:txfldGUID>{0894CB5B-CA20-4C1B-87C0-94685367D8ED}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10-4B6C-BFC5-4894D65EF702}"/>
                </c:ext>
                <c:ext xmlns:c15="http://schemas.microsoft.com/office/drawing/2012/chart" uri="{CE6537A1-D6FC-4f65-9D91-7224C49458BB}">
                  <c15:layout/>
                  <c15:dlblFieldTable>
                    <c15:dlblFTEntry>
                      <c15:txfldGUID>{5A2D6925-45D4-43A7-BF1D-3357F1573CB7}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10-4B6C-BFC5-4894D65EF702}"/>
                </c:ext>
                <c:ext xmlns:c15="http://schemas.microsoft.com/office/drawing/2012/chart" uri="{CE6537A1-D6FC-4f65-9D91-7224C49458BB}">
                  <c15:layout/>
                  <c15:dlblFieldTable>
                    <c15:dlblFTEntry>
                      <c15:txfldGUID>{D3B4FCC8-A760-44A4-A611-A78A64F13151}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10-4B6C-BFC5-4894D65EF702}"/>
                </c:ext>
                <c:ext xmlns:c15="http://schemas.microsoft.com/office/drawing/2012/chart" uri="{CE6537A1-D6FC-4f65-9D91-7224C49458BB}">
                  <c15:layout/>
                  <c15:dlblFieldTable>
                    <c15:dlblFTEntry>
                      <c15:txfldGUID>{C605D218-2F52-4389-B0AA-A8FAFAC0FC52}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10-4B6C-BFC5-4894D65EF702}"/>
                </c:ext>
                <c:ext xmlns:c15="http://schemas.microsoft.com/office/drawing/2012/chart" uri="{CE6537A1-D6FC-4f65-9D91-7224C49458BB}">
                  <c15:layout/>
                  <c15:dlblFieldTable>
                    <c15:dlblFTEntry>
                      <c15:txfldGUID>{406122D8-7C5D-4CE2-AB45-4A19CEE73025}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xmlns:c16r2="http://schemas.microsoft.com/office/drawing/2015/06/chart">
            <c:ext xmlns:c16="http://schemas.microsoft.com/office/drawing/2014/chart" uri="{C3380CC4-5D6E-409C-BE32-E72D297353CC}">
              <c16:uniqueId val="{00000013-CC10-4B6C-BFC5-4894D65EF702}"/>
            </c:ext>
          </c:extLst>
        </c:ser>
        <c:dLbls>
          <c:showLegendKey val="0"/>
          <c:showVal val="1"/>
          <c:showCatName val="0"/>
          <c:showSerName val="0"/>
          <c:showPercent val="0"/>
          <c:showBubbleSize val="0"/>
        </c:dLbls>
        <c:axId val="487846048"/>
        <c:axId val="487845264"/>
      </c:scatterChart>
      <c:valAx>
        <c:axId val="487846048"/>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845264"/>
        <c:crosses val="autoZero"/>
        <c:crossBetween val="midCat"/>
      </c:valAx>
      <c:valAx>
        <c:axId val="487845264"/>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846048"/>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A4-492E-BABD-AAEFEF5409F6}"/>
                </c:ext>
                <c:ext xmlns:c15="http://schemas.microsoft.com/office/drawing/2012/chart" uri="{CE6537A1-D6FC-4f65-9D91-7224C49458BB}">
                  <c15:dlblFieldTable>
                    <c15:dlblFTEntry>
                      <c15:txfldGUID>{78533896-8AF0-465C-90BD-EAEC50AACB31}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A4-492E-BABD-AAEFEF5409F6}"/>
                </c:ext>
                <c:ext xmlns:c15="http://schemas.microsoft.com/office/drawing/2012/chart" uri="{CE6537A1-D6FC-4f65-9D91-7224C49458BB}">
                  <c15:dlblFieldTable>
                    <c15:dlblFTEntry>
                      <c15:txfldGUID>{CD9C343C-0C37-4E02-97DA-B15E2764E419}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A4-492E-BABD-AAEFEF5409F6}"/>
                </c:ext>
                <c:ext xmlns:c15="http://schemas.microsoft.com/office/drawing/2012/chart" uri="{CE6537A1-D6FC-4f65-9D91-7224C49458BB}">
                  <c15:dlblFieldTable>
                    <c15:dlblFTEntry>
                      <c15:txfldGUID>{A62D36F3-22E0-4369-BC1B-D4D5AE54DF36}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A4-492E-BABD-AAEFEF5409F6}"/>
                </c:ext>
                <c:ext xmlns:c15="http://schemas.microsoft.com/office/drawing/2012/chart" uri="{CE6537A1-D6FC-4f65-9D91-7224C49458BB}">
                  <c15:dlblFieldTable>
                    <c15:dlblFTEntry>
                      <c15:txfldGUID>{3D6EF7A1-87D3-44EB-AA59-6F7C39F1D3F6}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A4-492E-BABD-AAEFEF5409F6}"/>
                </c:ext>
                <c:ext xmlns:c15="http://schemas.microsoft.com/office/drawing/2012/chart" uri="{CE6537A1-D6FC-4f65-9D91-7224C49458BB}">
                  <c15:dlblFieldTable>
                    <c15:dlblFTEntry>
                      <c15:txfldGUID>{7FF6A801-C680-488C-B5C5-0D820B60124D}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A4-492E-BABD-AAEFEF5409F6}"/>
                </c:ext>
                <c:ext xmlns:c15="http://schemas.microsoft.com/office/drawing/2012/chart" uri="{CE6537A1-D6FC-4f65-9D91-7224C49458BB}">
                  <c15:dlblFieldTable>
                    <c15:dlblFTEntry>
                      <c15:txfldGUID>{659D3BE1-6D4E-4D75-AE53-60072094DA2E}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A4-492E-BABD-AAEFEF5409F6}"/>
                </c:ext>
                <c:ext xmlns:c15="http://schemas.microsoft.com/office/drawing/2012/chart" uri="{CE6537A1-D6FC-4f65-9D91-7224C49458BB}">
                  <c15:dlblFieldTable>
                    <c15:dlblFTEntry>
                      <c15:txfldGUID>{2B49A573-1073-414A-A522-B4F857E4486F}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A4-492E-BABD-AAEFEF5409F6}"/>
                </c:ext>
                <c:ext xmlns:c15="http://schemas.microsoft.com/office/drawing/2012/chart" uri="{CE6537A1-D6FC-4f65-9D91-7224C49458BB}">
                  <c15:dlblFieldTable>
                    <c15:dlblFTEntry>
                      <c15:txfldGUID>{2E7D529E-451E-41CB-B022-999FF7DC17C5}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A4-492E-BABD-AAEFEF5409F6}"/>
                </c:ext>
                <c:ext xmlns:c15="http://schemas.microsoft.com/office/drawing/2012/chart" uri="{CE6537A1-D6FC-4f65-9D91-7224C49458BB}">
                  <c15:dlblFieldTable>
                    <c15:dlblFTEntry>
                      <c15:txfldGUID>{9CE57B3D-DA3D-4C28-A952-607B2BDA6375}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c:v>
                </c:pt>
                <c:pt idx="16">
                  <c:v>2.2999999999999998</c:v>
                </c:pt>
                <c:pt idx="24">
                  <c:v>2.1</c:v>
                </c:pt>
                <c:pt idx="32">
                  <c:v>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9A4-492E-BABD-AAEFEF5409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A4-492E-BABD-AAEFEF5409F6}"/>
                </c:ext>
                <c:ext xmlns:c15="http://schemas.microsoft.com/office/drawing/2012/chart" uri="{CE6537A1-D6FC-4f65-9D91-7224C49458BB}">
                  <c15:layout/>
                  <c15:dlblFieldTable>
                    <c15:dlblFTEntry>
                      <c15:txfldGUID>{F5921120-909A-4896-90BB-58124DD0EDE1}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A4-492E-BABD-AAEFEF5409F6}"/>
                </c:ext>
                <c:ext xmlns:c15="http://schemas.microsoft.com/office/drawing/2012/chart" uri="{CE6537A1-D6FC-4f65-9D91-7224C49458BB}">
                  <c15:dlblFieldTable>
                    <c15:dlblFTEntry>
                      <c15:txfldGUID>{1660757A-B0F8-4457-8F38-7D2ADE6FDA60}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A4-492E-BABD-AAEFEF5409F6}"/>
                </c:ext>
                <c:ext xmlns:c15="http://schemas.microsoft.com/office/drawing/2012/chart" uri="{CE6537A1-D6FC-4f65-9D91-7224C49458BB}">
                  <c15:dlblFieldTable>
                    <c15:dlblFTEntry>
                      <c15:txfldGUID>{3F25E707-7466-4C41-9462-B6225511BADD}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A4-492E-BABD-AAEFEF5409F6}"/>
                </c:ext>
                <c:ext xmlns:c15="http://schemas.microsoft.com/office/drawing/2012/chart" uri="{CE6537A1-D6FC-4f65-9D91-7224C49458BB}">
                  <c15:dlblFieldTable>
                    <c15:dlblFTEntry>
                      <c15:txfldGUID>{221B58F9-7734-4DF5-8224-06A4E9300486}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A4-492E-BABD-AAEFEF5409F6}"/>
                </c:ext>
                <c:ext xmlns:c15="http://schemas.microsoft.com/office/drawing/2012/chart" uri="{CE6537A1-D6FC-4f65-9D91-7224C49458BB}">
                  <c15:dlblFieldTable>
                    <c15:dlblFTEntry>
                      <c15:txfldGUID>{DA87B60D-AD15-4E13-AE6B-79D437F97B2F}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A4-492E-BABD-AAEFEF5409F6}"/>
                </c:ext>
                <c:ext xmlns:c15="http://schemas.microsoft.com/office/drawing/2012/chart" uri="{CE6537A1-D6FC-4f65-9D91-7224C49458BB}">
                  <c15:layout/>
                  <c15:dlblFieldTable>
                    <c15:dlblFTEntry>
                      <c15:txfldGUID>{59EEFEB7-57E2-48F8-AE68-3D13469224D6}</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A4-492E-BABD-AAEFEF5409F6}"/>
                </c:ext>
                <c:ext xmlns:c15="http://schemas.microsoft.com/office/drawing/2012/chart" uri="{CE6537A1-D6FC-4f65-9D91-7224C49458BB}">
                  <c15:layout/>
                  <c15:dlblFieldTable>
                    <c15:dlblFTEntry>
                      <c15:txfldGUID>{3CBAEAD8-CA29-4101-AD8E-E8369678FD2C}</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A4-492E-BABD-AAEFEF5409F6}"/>
                </c:ext>
                <c:ext xmlns:c15="http://schemas.microsoft.com/office/drawing/2012/chart" uri="{CE6537A1-D6FC-4f65-9D91-7224C49458BB}">
                  <c15:layout/>
                  <c15:dlblFieldTable>
                    <c15:dlblFTEntry>
                      <c15:txfldGUID>{25F4D187-46FE-42F6-8736-0E7F8516FF69}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A4-492E-BABD-AAEFEF5409F6}"/>
                </c:ext>
                <c:ext xmlns:c15="http://schemas.microsoft.com/office/drawing/2012/chart" uri="{CE6537A1-D6FC-4f65-9D91-7224C49458BB}">
                  <c15:layout/>
                  <c15:dlblFieldTable>
                    <c15:dlblFTEntry>
                      <c15:txfldGUID>{57E3EC15-C61F-43CA-AC3A-53336CB6C147}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xmlns:c16r2="http://schemas.microsoft.com/office/drawing/2015/06/chart">
            <c:ext xmlns:c16="http://schemas.microsoft.com/office/drawing/2014/chart" uri="{C3380CC4-5D6E-409C-BE32-E72D297353CC}">
              <c16:uniqueId val="{00000013-99A4-492E-BABD-AAEFEF5409F6}"/>
            </c:ext>
          </c:extLst>
        </c:ser>
        <c:dLbls>
          <c:showLegendKey val="0"/>
          <c:showVal val="1"/>
          <c:showCatName val="0"/>
          <c:showSerName val="0"/>
          <c:showPercent val="0"/>
          <c:showBubbleSize val="0"/>
        </c:dLbls>
        <c:axId val="487851144"/>
        <c:axId val="487846440"/>
      </c:scatterChart>
      <c:valAx>
        <c:axId val="487851144"/>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846440"/>
        <c:crosses val="autoZero"/>
        <c:crossBetween val="midCat"/>
      </c:valAx>
      <c:valAx>
        <c:axId val="4878464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851144"/>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指数は昨年度と同じ０．７４であり、類似団体と比較すると０．０８ポイント下回っている。昨年度と数値が変わらなかったのは、基準財政需要額及び基準財政収入額がそれぞれ増加したことによる。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収束が見通せない中、新型コロナウイルス感染症対策や経済対策、防災・減災、国土強靭化への取組や、社会保障経費の自然増への対応、公共施設の老朽化対策、教育施設の計画的な整備などに取り組むとともに、市税の増収や新たな自主財源の確保に向けた取組を進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は、地方消費税交付金、臨時財政対策債及び法人事業税交付金が増となり、地方特例交付金、地方交付金、自動車取得税交付金が減となったため、全体では５０６，１４０千円の増額となった。歳出の経常経費充当一般財源は、補助費等、物件費、維持補修費が増となり、人件費、　扶助費、公債費が減となったため、全体では１，０４０，９２１千円の増額となった。結果として、経常収支比率は２．１ポイント悪化した。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今後は、業務改善計画に基づき事業の見直しをすすめるとともに、市有施設適正配置計画に基づき、施設の統廃合及び除却をすすめることで、歳出の経常経費充当一般財源の削減に努めていく。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124883</xdr:rowOff>
    </xdr:to>
    <xdr:cxnSp macro="">
      <xdr:nvCxnSpPr>
        <xdr:cNvPr id="134" name="直線コネクタ 133"/>
        <xdr:cNvCxnSpPr/>
      </xdr:nvCxnSpPr>
      <xdr:spPr>
        <a:xfrm>
          <a:off x="4114800" y="1058587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127423</xdr:rowOff>
    </xdr:to>
    <xdr:cxnSp macro="">
      <xdr:nvCxnSpPr>
        <xdr:cNvPr id="137" name="直線コネクタ 136"/>
        <xdr:cNvCxnSpPr/>
      </xdr:nvCxnSpPr>
      <xdr:spPr>
        <a:xfrm>
          <a:off x="3225800" y="1056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61</xdr:row>
      <xdr:rowOff>103294</xdr:rowOff>
    </xdr:to>
    <xdr:cxnSp macro="">
      <xdr:nvCxnSpPr>
        <xdr:cNvPr id="140" name="直線コネクタ 139"/>
        <xdr:cNvCxnSpPr/>
      </xdr:nvCxnSpPr>
      <xdr:spPr>
        <a:xfrm>
          <a:off x="2336800" y="1049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143510</xdr:rowOff>
    </xdr:to>
    <xdr:cxnSp macro="">
      <xdr:nvCxnSpPr>
        <xdr:cNvPr id="143" name="直線コネクタ 142"/>
        <xdr:cNvCxnSpPr/>
      </xdr:nvCxnSpPr>
      <xdr:spPr>
        <a:xfrm flipV="1">
          <a:off x="1447800" y="104973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3" name="楕円 152"/>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4"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8" name="テキスト ボックス 157"/>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60" name="テキスト ボックス 159"/>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1" name="楕円 160"/>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2" name="テキスト ボックス 16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前年度比８，２５６円（６．４％）増となり、類似団体及び県内平均と比較し高い水準である。</a:t>
          </a:r>
        </a:p>
        <a:p>
          <a:r>
            <a:rPr kumimoji="1" lang="ja-JP" altLang="en-US" sz="1300">
              <a:latin typeface="ＭＳ Ｐゴシック" panose="020B0600070205080204" pitchFamily="50" charset="-128"/>
              <a:ea typeface="ＭＳ Ｐゴシック" panose="020B0600070205080204" pitchFamily="50" charset="-128"/>
            </a:rPr>
            <a:t>　増となった要因は、ＧＩＧＡスクール構想に伴う物件費の増加や、令和元年東日本台風に伴う維持補修費の増加があげられる。</a:t>
          </a:r>
        </a:p>
        <a:p>
          <a:r>
            <a:rPr kumimoji="1" lang="ja-JP" altLang="en-US" sz="1300">
              <a:latin typeface="ＭＳ Ｐゴシック" panose="020B0600070205080204" pitchFamily="50" charset="-128"/>
              <a:ea typeface="ＭＳ Ｐゴシック" panose="020B0600070205080204" pitchFamily="50" charset="-128"/>
            </a:rPr>
            <a:t>　今後は、各施設の統廃合及び民営化を計画的にすすめ、人件費や物件費、維持補修費の抑制に努める。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8995</xdr:rowOff>
    </xdr:from>
    <xdr:to>
      <xdr:col>23</xdr:col>
      <xdr:colOff>133350</xdr:colOff>
      <xdr:row>83</xdr:row>
      <xdr:rowOff>151293</xdr:rowOff>
    </xdr:to>
    <xdr:cxnSp macro="">
      <xdr:nvCxnSpPr>
        <xdr:cNvPr id="199" name="直線コネクタ 198"/>
        <xdr:cNvCxnSpPr/>
      </xdr:nvCxnSpPr>
      <xdr:spPr>
        <a:xfrm>
          <a:off x="4114800" y="14239345"/>
          <a:ext cx="8382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98730</xdr:rowOff>
    </xdr:from>
    <xdr:to>
      <xdr:col>19</xdr:col>
      <xdr:colOff>133350</xdr:colOff>
      <xdr:row>83</xdr:row>
      <xdr:rowOff>8995</xdr:rowOff>
    </xdr:to>
    <xdr:cxnSp macro="">
      <xdr:nvCxnSpPr>
        <xdr:cNvPr id="202" name="直線コネクタ 201"/>
        <xdr:cNvCxnSpPr/>
      </xdr:nvCxnSpPr>
      <xdr:spPr>
        <a:xfrm>
          <a:off x="3225800" y="14157630"/>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98730</xdr:rowOff>
    </xdr:from>
    <xdr:to>
      <xdr:col>15</xdr:col>
      <xdr:colOff>82550</xdr:colOff>
      <xdr:row>82</xdr:row>
      <xdr:rowOff>109451</xdr:rowOff>
    </xdr:to>
    <xdr:cxnSp macro="">
      <xdr:nvCxnSpPr>
        <xdr:cNvPr id="205" name="直線コネクタ 204"/>
        <xdr:cNvCxnSpPr/>
      </xdr:nvCxnSpPr>
      <xdr:spPr>
        <a:xfrm flipV="1">
          <a:off x="2336800" y="14157630"/>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109451</xdr:rowOff>
    </xdr:from>
    <xdr:to>
      <xdr:col>11</xdr:col>
      <xdr:colOff>31750</xdr:colOff>
      <xdr:row>82</xdr:row>
      <xdr:rowOff>125963</xdr:rowOff>
    </xdr:to>
    <xdr:cxnSp macro="">
      <xdr:nvCxnSpPr>
        <xdr:cNvPr id="208" name="直線コネクタ 207"/>
        <xdr:cNvCxnSpPr/>
      </xdr:nvCxnSpPr>
      <xdr:spPr>
        <a:xfrm flipV="1">
          <a:off x="1447800" y="14168351"/>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100493</xdr:rowOff>
    </xdr:from>
    <xdr:to>
      <xdr:col>23</xdr:col>
      <xdr:colOff>184150</xdr:colOff>
      <xdr:row>84</xdr:row>
      <xdr:rowOff>30643</xdr:rowOff>
    </xdr:to>
    <xdr:sp macro="" textlink="">
      <xdr:nvSpPr>
        <xdr:cNvPr id="218" name="楕円 217"/>
        <xdr:cNvSpPr/>
      </xdr:nvSpPr>
      <xdr:spPr>
        <a:xfrm>
          <a:off x="4902200" y="14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72570</xdr:rowOff>
    </xdr:from>
    <xdr:ext cx="762000" cy="259045"/>
    <xdr:sp macro="" textlink="">
      <xdr:nvSpPr>
        <xdr:cNvPr id="219" name="人件費・物件費等の状況該当値テキスト"/>
        <xdr:cNvSpPr txBox="1"/>
      </xdr:nvSpPr>
      <xdr:spPr>
        <a:xfrm>
          <a:off x="5041900" y="143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129645</xdr:rowOff>
    </xdr:from>
    <xdr:to>
      <xdr:col>19</xdr:col>
      <xdr:colOff>184150</xdr:colOff>
      <xdr:row>83</xdr:row>
      <xdr:rowOff>59795</xdr:rowOff>
    </xdr:to>
    <xdr:sp macro="" textlink="">
      <xdr:nvSpPr>
        <xdr:cNvPr id="220" name="楕円 219"/>
        <xdr:cNvSpPr/>
      </xdr:nvSpPr>
      <xdr:spPr>
        <a:xfrm>
          <a:off x="4064000" y="14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44572</xdr:rowOff>
    </xdr:from>
    <xdr:ext cx="736600" cy="259045"/>
    <xdr:sp macro="" textlink="">
      <xdr:nvSpPr>
        <xdr:cNvPr id="221" name="テキスト ボックス 220"/>
        <xdr:cNvSpPr txBox="1"/>
      </xdr:nvSpPr>
      <xdr:spPr>
        <a:xfrm>
          <a:off x="3733800" y="1427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47930</xdr:rowOff>
    </xdr:from>
    <xdr:to>
      <xdr:col>15</xdr:col>
      <xdr:colOff>133350</xdr:colOff>
      <xdr:row>82</xdr:row>
      <xdr:rowOff>149530</xdr:rowOff>
    </xdr:to>
    <xdr:sp macro="" textlink="">
      <xdr:nvSpPr>
        <xdr:cNvPr id="222" name="楕円 221"/>
        <xdr:cNvSpPr/>
      </xdr:nvSpPr>
      <xdr:spPr>
        <a:xfrm>
          <a:off x="3175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134307</xdr:rowOff>
    </xdr:from>
    <xdr:ext cx="762000" cy="259045"/>
    <xdr:sp macro="" textlink="">
      <xdr:nvSpPr>
        <xdr:cNvPr id="223" name="テキスト ボックス 222"/>
        <xdr:cNvSpPr txBox="1"/>
      </xdr:nvSpPr>
      <xdr:spPr>
        <a:xfrm>
          <a:off x="2844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58651</xdr:rowOff>
    </xdr:from>
    <xdr:to>
      <xdr:col>11</xdr:col>
      <xdr:colOff>82550</xdr:colOff>
      <xdr:row>82</xdr:row>
      <xdr:rowOff>160251</xdr:rowOff>
    </xdr:to>
    <xdr:sp macro="" textlink="">
      <xdr:nvSpPr>
        <xdr:cNvPr id="224" name="楕円 223"/>
        <xdr:cNvSpPr/>
      </xdr:nvSpPr>
      <xdr:spPr>
        <a:xfrm>
          <a:off x="2286000" y="14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145028</xdr:rowOff>
    </xdr:from>
    <xdr:ext cx="762000" cy="259045"/>
    <xdr:sp macro="" textlink="">
      <xdr:nvSpPr>
        <xdr:cNvPr id="225" name="テキスト ボックス 224"/>
        <xdr:cNvSpPr txBox="1"/>
      </xdr:nvSpPr>
      <xdr:spPr>
        <a:xfrm>
          <a:off x="1955800" y="1420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75163</xdr:rowOff>
    </xdr:from>
    <xdr:to>
      <xdr:col>7</xdr:col>
      <xdr:colOff>31750</xdr:colOff>
      <xdr:row>83</xdr:row>
      <xdr:rowOff>5313</xdr:rowOff>
    </xdr:to>
    <xdr:sp macro="" textlink="">
      <xdr:nvSpPr>
        <xdr:cNvPr id="226" name="楕円 225"/>
        <xdr:cNvSpPr/>
      </xdr:nvSpPr>
      <xdr:spPr>
        <a:xfrm>
          <a:off x="1397000" y="141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161540</xdr:rowOff>
    </xdr:from>
    <xdr:ext cx="762000" cy="259045"/>
    <xdr:sp macro="" textlink="">
      <xdr:nvSpPr>
        <xdr:cNvPr id="227" name="テキスト ボックス 226"/>
        <xdr:cNvSpPr txBox="1"/>
      </xdr:nvSpPr>
      <xdr:spPr>
        <a:xfrm>
          <a:off x="1066800" y="1422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前年度比０．２ポイント増加し、類似団体平均を１．１ポイント下回っている。</a:t>
          </a:r>
        </a:p>
        <a:p>
          <a:r>
            <a:rPr kumimoji="1" lang="ja-JP" altLang="en-US" sz="1300">
              <a:latin typeface="ＭＳ Ｐゴシック" panose="020B0600070205080204" pitchFamily="50" charset="-128"/>
              <a:ea typeface="ＭＳ Ｐゴシック" panose="020B0600070205080204" pitchFamily="50" charset="-128"/>
            </a:rPr>
            <a:t>　指数変動の主な要因は、特定の経験年数階層の変動によるものがあげられる。今後も、指数の推移を注視し給与の適正化に努めていく。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9" name="直線コネクタ 258"/>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104139</xdr:rowOff>
    </xdr:to>
    <xdr:cxnSp macro="">
      <xdr:nvCxnSpPr>
        <xdr:cNvPr id="262" name="直線コネクタ 261"/>
        <xdr:cNvCxnSpPr/>
      </xdr:nvCxnSpPr>
      <xdr:spPr>
        <a:xfrm flipV="1">
          <a:off x="15290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104139</xdr:rowOff>
    </xdr:to>
    <xdr:cxnSp macro="">
      <xdr:nvCxnSpPr>
        <xdr:cNvPr id="265" name="直線コネクタ 264"/>
        <xdr:cNvCxnSpPr/>
      </xdr:nvCxnSpPr>
      <xdr:spPr>
        <a:xfrm>
          <a:off x="14401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58420</xdr:rowOff>
    </xdr:to>
    <xdr:cxnSp macro="">
      <xdr:nvCxnSpPr>
        <xdr:cNvPr id="268" name="直線コネクタ 267"/>
        <xdr:cNvCxnSpPr/>
      </xdr:nvCxnSpPr>
      <xdr:spPr>
        <a:xfrm>
          <a:off x="13512800" y="1424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8" name="楕円 277"/>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9"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80" name="楕円 279"/>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1" name="テキスト ボックス 28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4" name="楕円 283"/>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5" name="テキスト ボックス 284"/>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前年度比０．１３ポイント減少となったものの、類似団体平均を１．１８ポイント、県平均を０．８８ポイント上回っている状態である。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今後も、組織の簡素化や事務事業の見直しによる業務委託等を進めるとともに、定員適正化計画（令和２年度からの５年間で職員数３３人減）に基づき職員数の適正化を図る。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169799</xdr:rowOff>
    </xdr:from>
    <xdr:to>
      <xdr:col>81</xdr:col>
      <xdr:colOff>44450</xdr:colOff>
      <xdr:row>64</xdr:row>
      <xdr:rowOff>29718</xdr:rowOff>
    </xdr:to>
    <xdr:cxnSp macro="">
      <xdr:nvCxnSpPr>
        <xdr:cNvPr id="320" name="直線コネクタ 319"/>
        <xdr:cNvCxnSpPr/>
      </xdr:nvCxnSpPr>
      <xdr:spPr>
        <a:xfrm flipV="1">
          <a:off x="16179800" y="1097114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29718</xdr:rowOff>
    </xdr:from>
    <xdr:to>
      <xdr:col>77</xdr:col>
      <xdr:colOff>44450</xdr:colOff>
      <xdr:row>64</xdr:row>
      <xdr:rowOff>61087</xdr:rowOff>
    </xdr:to>
    <xdr:cxnSp macro="">
      <xdr:nvCxnSpPr>
        <xdr:cNvPr id="323" name="直線コネクタ 322"/>
        <xdr:cNvCxnSpPr/>
      </xdr:nvCxnSpPr>
      <xdr:spPr>
        <a:xfrm flipV="1">
          <a:off x="15290800" y="110025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56261</xdr:rowOff>
    </xdr:from>
    <xdr:to>
      <xdr:col>72</xdr:col>
      <xdr:colOff>203200</xdr:colOff>
      <xdr:row>64</xdr:row>
      <xdr:rowOff>61087</xdr:rowOff>
    </xdr:to>
    <xdr:cxnSp macro="">
      <xdr:nvCxnSpPr>
        <xdr:cNvPr id="326" name="直線コネクタ 325"/>
        <xdr:cNvCxnSpPr/>
      </xdr:nvCxnSpPr>
      <xdr:spPr>
        <a:xfrm>
          <a:off x="14401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34544</xdr:rowOff>
    </xdr:from>
    <xdr:to>
      <xdr:col>68</xdr:col>
      <xdr:colOff>152400</xdr:colOff>
      <xdr:row>64</xdr:row>
      <xdr:rowOff>56261</xdr:rowOff>
    </xdr:to>
    <xdr:cxnSp macro="">
      <xdr:nvCxnSpPr>
        <xdr:cNvPr id="329" name="直線コネクタ 328"/>
        <xdr:cNvCxnSpPr/>
      </xdr:nvCxnSpPr>
      <xdr:spPr>
        <a:xfrm>
          <a:off x="13512800" y="110073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118999</xdr:rowOff>
    </xdr:from>
    <xdr:to>
      <xdr:col>81</xdr:col>
      <xdr:colOff>95250</xdr:colOff>
      <xdr:row>64</xdr:row>
      <xdr:rowOff>49149</xdr:rowOff>
    </xdr:to>
    <xdr:sp macro="" textlink="">
      <xdr:nvSpPr>
        <xdr:cNvPr id="339" name="楕円 338"/>
        <xdr:cNvSpPr/>
      </xdr:nvSpPr>
      <xdr:spPr>
        <a:xfrm>
          <a:off x="169672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91076</xdr:rowOff>
    </xdr:from>
    <xdr:ext cx="762000" cy="259045"/>
    <xdr:sp macro="" textlink="">
      <xdr:nvSpPr>
        <xdr:cNvPr id="340" name="定員管理の状況該当値テキスト"/>
        <xdr:cNvSpPr txBox="1"/>
      </xdr:nvSpPr>
      <xdr:spPr>
        <a:xfrm>
          <a:off x="17106900" y="10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10287</xdr:rowOff>
    </xdr:from>
    <xdr:to>
      <xdr:col>73</xdr:col>
      <xdr:colOff>44450</xdr:colOff>
      <xdr:row>64</xdr:row>
      <xdr:rowOff>111887</xdr:rowOff>
    </xdr:to>
    <xdr:sp macro="" textlink="">
      <xdr:nvSpPr>
        <xdr:cNvPr id="343" name="楕円 342"/>
        <xdr:cNvSpPr/>
      </xdr:nvSpPr>
      <xdr:spPr>
        <a:xfrm>
          <a:off x="15240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96664</xdr:rowOff>
    </xdr:from>
    <xdr:ext cx="762000" cy="259045"/>
    <xdr:sp macro="" textlink="">
      <xdr:nvSpPr>
        <xdr:cNvPr id="344" name="テキスト ボックス 343"/>
        <xdr:cNvSpPr txBox="1"/>
      </xdr:nvSpPr>
      <xdr:spPr>
        <a:xfrm>
          <a:off x="14909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5461</xdr:rowOff>
    </xdr:from>
    <xdr:to>
      <xdr:col>68</xdr:col>
      <xdr:colOff>203200</xdr:colOff>
      <xdr:row>64</xdr:row>
      <xdr:rowOff>107061</xdr:rowOff>
    </xdr:to>
    <xdr:sp macro="" textlink="">
      <xdr:nvSpPr>
        <xdr:cNvPr id="345" name="楕円 344"/>
        <xdr:cNvSpPr/>
      </xdr:nvSpPr>
      <xdr:spPr>
        <a:xfrm>
          <a:off x="14351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91838</xdr:rowOff>
    </xdr:from>
    <xdr:ext cx="762000" cy="259045"/>
    <xdr:sp macro="" textlink="">
      <xdr:nvSpPr>
        <xdr:cNvPr id="346" name="テキスト ボックス 345"/>
        <xdr:cNvSpPr txBox="1"/>
      </xdr:nvSpPr>
      <xdr:spPr>
        <a:xfrm>
          <a:off x="14020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155194</xdr:rowOff>
    </xdr:from>
    <xdr:to>
      <xdr:col>64</xdr:col>
      <xdr:colOff>152400</xdr:colOff>
      <xdr:row>64</xdr:row>
      <xdr:rowOff>85344</xdr:rowOff>
    </xdr:to>
    <xdr:sp macro="" textlink="">
      <xdr:nvSpPr>
        <xdr:cNvPr id="347" name="楕円 346"/>
        <xdr:cNvSpPr/>
      </xdr:nvSpPr>
      <xdr:spPr>
        <a:xfrm>
          <a:off x="13462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70121</xdr:rowOff>
    </xdr:from>
    <xdr:ext cx="762000" cy="259045"/>
    <xdr:sp macro="" textlink="">
      <xdr:nvSpPr>
        <xdr:cNvPr id="348" name="テキスト ボックス 347"/>
        <xdr:cNvSpPr txBox="1"/>
      </xdr:nvSpPr>
      <xdr:spPr>
        <a:xfrm>
          <a:off x="13131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市債償還額が減少したことにより実質公債費比率は、前年度比０．１ポイント改善し、類似団体平均を３．２ポイント下回っている状態である。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ことに加え、令和元年東日本台風による災害復旧にかかる地方債の償還額が増え、実質公債費比率が上昇していくことが想定される。比率の推移に注視し、これまで以上に公債費の適正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20864</xdr:rowOff>
    </xdr:to>
    <xdr:cxnSp macro="">
      <xdr:nvCxnSpPr>
        <xdr:cNvPr id="384" name="直線コネクタ 383"/>
        <xdr:cNvCxnSpPr/>
      </xdr:nvCxnSpPr>
      <xdr:spPr>
        <a:xfrm flipV="1">
          <a:off x="16179800" y="635302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43845</xdr:rowOff>
    </xdr:to>
    <xdr:cxnSp macro="">
      <xdr:nvCxnSpPr>
        <xdr:cNvPr id="387" name="直線コネクタ 386"/>
        <xdr:cNvCxnSpPr/>
      </xdr:nvCxnSpPr>
      <xdr:spPr>
        <a:xfrm flipV="1">
          <a:off x="15290800" y="636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124278</xdr:rowOff>
    </xdr:to>
    <xdr:cxnSp macro="">
      <xdr:nvCxnSpPr>
        <xdr:cNvPr id="390" name="直線コネクタ 389"/>
        <xdr:cNvCxnSpPr/>
      </xdr:nvCxnSpPr>
      <xdr:spPr>
        <a:xfrm flipV="1">
          <a:off x="14401800" y="6387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44752</xdr:rowOff>
    </xdr:to>
    <xdr:cxnSp macro="">
      <xdr:nvCxnSpPr>
        <xdr:cNvPr id="393" name="直線コネクタ 392"/>
        <xdr:cNvCxnSpPr/>
      </xdr:nvCxnSpPr>
      <xdr:spPr>
        <a:xfrm flipV="1">
          <a:off x="13512800" y="64679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3" name="楕円 402"/>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4"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5" name="楕円 404"/>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6" name="テキスト ボックス 405"/>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7" name="楕円 406"/>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08" name="テキスト ボックス 407"/>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9" name="楕円 408"/>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0" name="テキスト ボックス 409"/>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1" name="楕円 410"/>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2" name="テキスト ボックス 411"/>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将来負担比率は、充当可能基金の増に伴う充当可能財源等の増や、標準税収入額等の増に伴う標準財政規模の増により、数値が改善した。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今後は、令和元年東日本台風に伴う地方債の償還に加え、義務教育学校整備など大規模事業が続くことが想定され、数値がより悪化することが見込まれる。数値の推移に注視し、地方債の適正管理に努める。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人件費は、対前年度比１．４ポイント減少したものの、以前として類似団体平均や全国及び県平均と比較し高水準を推移している。</a:t>
          </a:r>
        </a:p>
        <a:p>
          <a:r>
            <a:rPr kumimoji="1" lang="ja-JP" altLang="en-US" sz="1300">
              <a:latin typeface="ＭＳ Ｐゴシック" panose="020B0600070205080204" pitchFamily="50" charset="-128"/>
              <a:ea typeface="ＭＳ Ｐゴシック" panose="020B0600070205080204" pitchFamily="50" charset="-128"/>
            </a:rPr>
            <a:t>　高水準の要因は、直営の保育所や放課後児童クラブが多くあることに加え、会計年度任用職員制度の開始に伴う報酬及び手当の増加があげられる。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今後は、計画的に保育所及び放課後健全育成事業の民営化や民間委託をすすめることや、職員の適正配置により人件費の減少に努める。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40</xdr:row>
      <xdr:rowOff>12700</xdr:rowOff>
    </xdr:to>
    <xdr:cxnSp macro="">
      <xdr:nvCxnSpPr>
        <xdr:cNvPr id="63" name="直線コネクタ 62"/>
        <xdr:cNvCxnSpPr/>
      </xdr:nvCxnSpPr>
      <xdr:spPr>
        <a:xfrm flipV="1">
          <a:off x="4826000" y="5705928"/>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4"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5" name="直線コネクタ 64"/>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165100</xdr:rowOff>
    </xdr:to>
    <xdr:cxnSp macro="">
      <xdr:nvCxnSpPr>
        <xdr:cNvPr id="68" name="直線コネクタ 67"/>
        <xdr:cNvCxnSpPr/>
      </xdr:nvCxnSpPr>
      <xdr:spPr>
        <a:xfrm flipV="1">
          <a:off x="3987800" y="6870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165100</xdr:rowOff>
    </xdr:to>
    <xdr:cxnSp macro="">
      <xdr:nvCxnSpPr>
        <xdr:cNvPr id="71" name="直線コネクタ 70"/>
        <xdr:cNvCxnSpPr/>
      </xdr:nvCxnSpPr>
      <xdr:spPr>
        <a:xfrm>
          <a:off x="3098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99785</xdr:rowOff>
    </xdr:to>
    <xdr:cxnSp macro="">
      <xdr:nvCxnSpPr>
        <xdr:cNvPr id="74" name="直線コネクタ 73"/>
        <xdr:cNvCxnSpPr/>
      </xdr:nvCxnSpPr>
      <xdr:spPr>
        <a:xfrm flipV="1">
          <a:off x="2209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76" name="テキスト ボックス 75"/>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99785</xdr:rowOff>
    </xdr:to>
    <xdr:cxnSp macro="">
      <xdr:nvCxnSpPr>
        <xdr:cNvPr id="77" name="直線コネクタ 76"/>
        <xdr:cNvCxnSpPr/>
      </xdr:nvCxnSpPr>
      <xdr:spPr>
        <a:xfrm>
          <a:off x="1320800" y="6936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79" name="テキスト ボックス 78"/>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7" name="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8"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5" name="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対前年度比０．５ポイント増加したものの、類似団体平均及び県平均を下回っている状況である。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物件費が増加した主な要因は、ＧＩＧＡスクール構想による備品購入費の増である。</a:t>
          </a:r>
        </a:p>
        <a:p>
          <a:r>
            <a:rPr kumimoji="1" lang="ja-JP" altLang="en-US" sz="1300">
              <a:latin typeface="ＭＳ Ｐゴシック" panose="020B0600070205080204" pitchFamily="50" charset="-128"/>
              <a:ea typeface="ＭＳ Ｐゴシック" panose="020B0600070205080204" pitchFamily="50" charset="-128"/>
            </a:rPr>
            <a:t>　今後は、業務改善計画に基づく事務事業の見直しや経費削減に努め、コストの低減を図っていく。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4" name="直線コネクタ 123"/>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7"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8" name="直線コネクタ 127"/>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69850</xdr:rowOff>
    </xdr:to>
    <xdr:cxnSp macro="">
      <xdr:nvCxnSpPr>
        <xdr:cNvPr id="129" name="直線コネクタ 128"/>
        <xdr:cNvCxnSpPr/>
      </xdr:nvCxnSpPr>
      <xdr:spPr>
        <a:xfrm>
          <a:off x="15671800" y="257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6350</xdr:rowOff>
    </xdr:to>
    <xdr:cxnSp macro="">
      <xdr:nvCxnSpPr>
        <xdr:cNvPr id="132" name="直線コネクタ 131"/>
        <xdr:cNvCxnSpPr/>
      </xdr:nvCxnSpPr>
      <xdr:spPr>
        <a:xfrm>
          <a:off x="14782800" y="245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114300</xdr:rowOff>
    </xdr:to>
    <xdr:cxnSp macro="">
      <xdr:nvCxnSpPr>
        <xdr:cNvPr id="135" name="直線コネクタ 134"/>
        <xdr:cNvCxnSpPr/>
      </xdr:nvCxnSpPr>
      <xdr:spPr>
        <a:xfrm flipV="1">
          <a:off x="13893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165100</xdr:rowOff>
    </xdr:to>
    <xdr:cxnSp macro="">
      <xdr:nvCxnSpPr>
        <xdr:cNvPr id="138" name="直線コネクタ 137"/>
        <xdr:cNvCxnSpPr/>
      </xdr:nvCxnSpPr>
      <xdr:spPr>
        <a:xfrm flipV="1">
          <a:off x="13004800" y="251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4" name="楕円 153"/>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5" name="テキスト ボックス 154"/>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6" name="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扶助費は対前年度比０．８ポイント減少したものの、類似団体平均を１．２ポイント上回っており、扶助費の支出額自体は増加している。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扶助費額は増加傾向が続いており、今後も増加することが見込まれる。市単独事業の各種手当の見直しをすすめるとともに、新たな財源確保に努めることで、健全な財政運営を図っていく。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3" name="直線コネクタ 182"/>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60</xdr:row>
      <xdr:rowOff>127000</xdr:rowOff>
    </xdr:to>
    <xdr:cxnSp macro="">
      <xdr:nvCxnSpPr>
        <xdr:cNvPr id="188" name="直線コネクタ 187"/>
        <xdr:cNvCxnSpPr/>
      </xdr:nvCxnSpPr>
      <xdr:spPr>
        <a:xfrm flipV="1">
          <a:off x="3987800" y="102311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81280</xdr:rowOff>
    </xdr:from>
    <xdr:to>
      <xdr:col>19</xdr:col>
      <xdr:colOff>187325</xdr:colOff>
      <xdr:row>60</xdr:row>
      <xdr:rowOff>127000</xdr:rowOff>
    </xdr:to>
    <xdr:cxnSp macro="">
      <xdr:nvCxnSpPr>
        <xdr:cNvPr id="191" name="直線コネクタ 190"/>
        <xdr:cNvCxnSpPr/>
      </xdr:nvCxnSpPr>
      <xdr:spPr>
        <a:xfrm>
          <a:off x="3098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2" name="フローチャート: 判断 191"/>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3" name="テキスト ボックス 192"/>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81280</xdr:rowOff>
    </xdr:to>
    <xdr:cxnSp macro="">
      <xdr:nvCxnSpPr>
        <xdr:cNvPr id="194" name="直線コネクタ 193"/>
        <xdr:cNvCxnSpPr/>
      </xdr:nvCxnSpPr>
      <xdr:spPr>
        <a:xfrm>
          <a:off x="2209800" y="100711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5" name="フローチャート: 判断 194"/>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6" name="テキスト ボックス 195"/>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127000</xdr:rowOff>
    </xdr:to>
    <xdr:cxnSp macro="">
      <xdr:nvCxnSpPr>
        <xdr:cNvPr id="197" name="直線コネクタ 196"/>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8" name="フローチャート: 判断 197"/>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9" name="テキスト ボックス 198"/>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7" name="楕円 206"/>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8"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30480</xdr:rowOff>
    </xdr:from>
    <xdr:to>
      <xdr:col>15</xdr:col>
      <xdr:colOff>149225</xdr:colOff>
      <xdr:row>60</xdr:row>
      <xdr:rowOff>132080</xdr:rowOff>
    </xdr:to>
    <xdr:sp macro="" textlink="">
      <xdr:nvSpPr>
        <xdr:cNvPr id="211" name="楕円 210"/>
        <xdr:cNvSpPr/>
      </xdr:nvSpPr>
      <xdr:spPr>
        <a:xfrm>
          <a:off x="3048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116857</xdr:rowOff>
    </xdr:from>
    <xdr:ext cx="762000" cy="259045"/>
    <xdr:sp macro="" textlink="">
      <xdr:nvSpPr>
        <xdr:cNvPr id="212" name="テキスト ボックス 211"/>
        <xdr:cNvSpPr txBox="1"/>
      </xdr:nvSpPr>
      <xdr:spPr>
        <a:xfrm>
          <a:off x="2717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維持補修費や繰出金などその他については、対前年度比０．４ポイント増加し、類似団体平均より０．８ポイント上回る結果となった。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比べ増加したのは、維持補修費が増加したことが主な要因である。しかし、特別会計繰出金についても増加しており、独立採算制の観点から、引き続き保険料の適正化や経費の削減に努め、税収を主な財源とする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84138</xdr:rowOff>
    </xdr:from>
    <xdr:to>
      <xdr:col>82</xdr:col>
      <xdr:colOff>107950</xdr:colOff>
      <xdr:row>58</xdr:row>
      <xdr:rowOff>141288</xdr:rowOff>
    </xdr:to>
    <xdr:cxnSp macro="">
      <xdr:nvCxnSpPr>
        <xdr:cNvPr id="253" name="直線コネクタ 252"/>
        <xdr:cNvCxnSpPr/>
      </xdr:nvCxnSpPr>
      <xdr:spPr>
        <a:xfrm>
          <a:off x="15671800" y="100282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112713</xdr:rowOff>
    </xdr:to>
    <xdr:cxnSp macro="">
      <xdr:nvCxnSpPr>
        <xdr:cNvPr id="256" name="直線コネクタ 255"/>
        <xdr:cNvCxnSpPr/>
      </xdr:nvCxnSpPr>
      <xdr:spPr>
        <a:xfrm flipV="1">
          <a:off x="14782800" y="100282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112713</xdr:rowOff>
    </xdr:from>
    <xdr:to>
      <xdr:col>73</xdr:col>
      <xdr:colOff>180975</xdr:colOff>
      <xdr:row>58</xdr:row>
      <xdr:rowOff>141288</xdr:rowOff>
    </xdr:to>
    <xdr:cxnSp macro="">
      <xdr:nvCxnSpPr>
        <xdr:cNvPr id="259" name="直線コネクタ 258"/>
        <xdr:cNvCxnSpPr/>
      </xdr:nvCxnSpPr>
      <xdr:spPr>
        <a:xfrm flipV="1">
          <a:off x="13893800" y="100568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141288</xdr:rowOff>
    </xdr:to>
    <xdr:cxnSp macro="">
      <xdr:nvCxnSpPr>
        <xdr:cNvPr id="262" name="直線コネクタ 261"/>
        <xdr:cNvCxnSpPr/>
      </xdr:nvCxnSpPr>
      <xdr:spPr>
        <a:xfrm>
          <a:off x="13004800" y="100425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90488</xdr:rowOff>
    </xdr:from>
    <xdr:to>
      <xdr:col>82</xdr:col>
      <xdr:colOff>158750</xdr:colOff>
      <xdr:row>59</xdr:row>
      <xdr:rowOff>20638</xdr:rowOff>
    </xdr:to>
    <xdr:sp macro="" textlink="">
      <xdr:nvSpPr>
        <xdr:cNvPr id="272" name="楕円 271"/>
        <xdr:cNvSpPr/>
      </xdr:nvSpPr>
      <xdr:spPr>
        <a:xfrm>
          <a:off x="164592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62565</xdr:rowOff>
    </xdr:from>
    <xdr:ext cx="762000" cy="259045"/>
    <xdr:sp macro="" textlink="">
      <xdr:nvSpPr>
        <xdr:cNvPr id="273" name="その他該当値テキスト"/>
        <xdr:cNvSpPr txBox="1"/>
      </xdr:nvSpPr>
      <xdr:spPr>
        <a:xfrm>
          <a:off x="165989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33338</xdr:rowOff>
    </xdr:from>
    <xdr:to>
      <xdr:col>78</xdr:col>
      <xdr:colOff>120650</xdr:colOff>
      <xdr:row>58</xdr:row>
      <xdr:rowOff>134938</xdr:rowOff>
    </xdr:to>
    <xdr:sp macro="" textlink="">
      <xdr:nvSpPr>
        <xdr:cNvPr id="274" name="楕円 273"/>
        <xdr:cNvSpPr/>
      </xdr:nvSpPr>
      <xdr:spPr>
        <a:xfrm>
          <a:off x="15621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145115</xdr:rowOff>
    </xdr:from>
    <xdr:ext cx="736600" cy="259045"/>
    <xdr:sp macro="" textlink="">
      <xdr:nvSpPr>
        <xdr:cNvPr id="275" name="テキスト ボックス 274"/>
        <xdr:cNvSpPr txBox="1"/>
      </xdr:nvSpPr>
      <xdr:spPr>
        <a:xfrm>
          <a:off x="15290800" y="974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61913</xdr:rowOff>
    </xdr:from>
    <xdr:to>
      <xdr:col>74</xdr:col>
      <xdr:colOff>31750</xdr:colOff>
      <xdr:row>58</xdr:row>
      <xdr:rowOff>163513</xdr:rowOff>
    </xdr:to>
    <xdr:sp macro="" textlink="">
      <xdr:nvSpPr>
        <xdr:cNvPr id="276" name="楕円 275"/>
        <xdr:cNvSpPr/>
      </xdr:nvSpPr>
      <xdr:spPr>
        <a:xfrm>
          <a:off x="14732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2240</xdr:rowOff>
    </xdr:from>
    <xdr:ext cx="762000" cy="259045"/>
    <xdr:sp macro="" textlink="">
      <xdr:nvSpPr>
        <xdr:cNvPr id="277" name="テキスト ボックス 276"/>
        <xdr:cNvSpPr txBox="1"/>
      </xdr:nvSpPr>
      <xdr:spPr>
        <a:xfrm>
          <a:off x="14401800" y="97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90488</xdr:rowOff>
    </xdr:from>
    <xdr:to>
      <xdr:col>69</xdr:col>
      <xdr:colOff>142875</xdr:colOff>
      <xdr:row>59</xdr:row>
      <xdr:rowOff>20638</xdr:rowOff>
    </xdr:to>
    <xdr:sp macro="" textlink="">
      <xdr:nvSpPr>
        <xdr:cNvPr id="278" name="楕円 277"/>
        <xdr:cNvSpPr/>
      </xdr:nvSpPr>
      <xdr:spPr>
        <a:xfrm>
          <a:off x="13843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79" name="テキスト ボックス 278"/>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0" name="楕円 279"/>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81" name="テキスト ボックス 280"/>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対前年度比４．０ポイント増加したものの、類似団体平均や全国及び県平均を大幅に下回っている。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補助費が増加した主な要因は、特別定額給付金の給付と、令和２年度より企業会計に移行した下水道事業会計への負担金等が計上されたためである。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今後も、各種団体等に対する補助金等の見直しをすすめ、持続可能な財政運営に努める。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161290</xdr:rowOff>
    </xdr:to>
    <xdr:cxnSp macro="">
      <xdr:nvCxnSpPr>
        <xdr:cNvPr id="306" name="直線コネクタ 305"/>
        <xdr:cNvCxnSpPr/>
      </xdr:nvCxnSpPr>
      <xdr:spPr>
        <a:xfrm flipV="1">
          <a:off x="16510000" y="5947156"/>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7"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8" name="直線コネクタ 307"/>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9"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10" name="直線コネクタ 309"/>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124714</xdr:rowOff>
    </xdr:from>
    <xdr:to>
      <xdr:col>82</xdr:col>
      <xdr:colOff>107950</xdr:colOff>
      <xdr:row>34</xdr:row>
      <xdr:rowOff>136144</xdr:rowOff>
    </xdr:to>
    <xdr:cxnSp macro="">
      <xdr:nvCxnSpPr>
        <xdr:cNvPr id="311" name="直線コネクタ 310"/>
        <xdr:cNvCxnSpPr/>
      </xdr:nvCxnSpPr>
      <xdr:spPr>
        <a:xfrm>
          <a:off x="15671800" y="578256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12"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3" name="フローチャート: 判断 312"/>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152146</xdr:rowOff>
    </xdr:to>
    <xdr:cxnSp macro="">
      <xdr:nvCxnSpPr>
        <xdr:cNvPr id="314" name="直線コネクタ 313"/>
        <xdr:cNvCxnSpPr/>
      </xdr:nvCxnSpPr>
      <xdr:spPr>
        <a:xfrm flipV="1">
          <a:off x="14782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5" name="フローチャート: 判断 314"/>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6" name="テキスト ボックス 315"/>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120142</xdr:rowOff>
    </xdr:from>
    <xdr:to>
      <xdr:col>73</xdr:col>
      <xdr:colOff>180975</xdr:colOff>
      <xdr:row>33</xdr:row>
      <xdr:rowOff>152146</xdr:rowOff>
    </xdr:to>
    <xdr:cxnSp macro="">
      <xdr:nvCxnSpPr>
        <xdr:cNvPr id="317" name="直線コネクタ 316"/>
        <xdr:cNvCxnSpPr/>
      </xdr:nvCxnSpPr>
      <xdr:spPr>
        <a:xfrm>
          <a:off x="13893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124714</xdr:rowOff>
    </xdr:to>
    <xdr:cxnSp macro="">
      <xdr:nvCxnSpPr>
        <xdr:cNvPr id="320" name="直線コネクタ 319"/>
        <xdr:cNvCxnSpPr/>
      </xdr:nvCxnSpPr>
      <xdr:spPr>
        <a:xfrm flipV="1">
          <a:off x="13004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30" name="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31"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2" name="楕円 331"/>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3" name="テキスト ボックス 332"/>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4" name="楕円 333"/>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5" name="テキスト ボックス 334"/>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69342</xdr:rowOff>
    </xdr:from>
    <xdr:to>
      <xdr:col>69</xdr:col>
      <xdr:colOff>142875</xdr:colOff>
      <xdr:row>33</xdr:row>
      <xdr:rowOff>170942</xdr:rowOff>
    </xdr:to>
    <xdr:sp macro="" textlink="">
      <xdr:nvSpPr>
        <xdr:cNvPr id="336" name="楕円 335"/>
        <xdr:cNvSpPr/>
      </xdr:nvSpPr>
      <xdr:spPr>
        <a:xfrm>
          <a:off x="13843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9669</xdr:rowOff>
    </xdr:from>
    <xdr:ext cx="762000" cy="259045"/>
    <xdr:sp macro="" textlink="">
      <xdr:nvSpPr>
        <xdr:cNvPr id="337" name="テキスト ボックス 336"/>
        <xdr:cNvSpPr txBox="1"/>
      </xdr:nvSpPr>
      <xdr:spPr>
        <a:xfrm>
          <a:off x="13512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8" name="楕円 337"/>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9" name="テキスト ボックス 338"/>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対前年度比０．６ポイント減少し、類似団体平均を２．５ポイント下回るとともに、全国及び県平均を下回る結果となった。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に伴う災害復旧事業費の償還の増加が見込まれ、公債費は増加傾向で当分推移することが想定される。また、今後も施設一体型義務教育学校の整備など大規模事業の実施に伴う地方債の発行が予想されるが、地方債残高と公債費のバランスに留意しつつ、適切に地方債発行を管理することで、持続可能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7" name="直線コネクタ 366"/>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2" name="直線コネクタ 371"/>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3"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4" name="フローチャート: 判断 373"/>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16511</xdr:rowOff>
    </xdr:to>
    <xdr:cxnSp macro="">
      <xdr:nvCxnSpPr>
        <xdr:cNvPr id="375" name="直線コネクタ 374"/>
        <xdr:cNvCxnSpPr/>
      </xdr:nvCxnSpPr>
      <xdr:spPr>
        <a:xfrm flipV="1">
          <a:off x="3098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78" name="直線コネクタ 377"/>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9" name="フローチャート: 判断 378"/>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0" name="テキスト ボックス 379"/>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146050</xdr:rowOff>
    </xdr:to>
    <xdr:cxnSp macro="">
      <xdr:nvCxnSpPr>
        <xdr:cNvPr id="381" name="直線コネクタ 380"/>
        <xdr:cNvCxnSpPr/>
      </xdr:nvCxnSpPr>
      <xdr:spPr>
        <a:xfrm flipV="1">
          <a:off x="1320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2" name="フローチャート: 判断 381"/>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3" name="テキスト ボックス 382"/>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4" name="フローチャート: 判断 383"/>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5" name="テキスト ボックス 384"/>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3" name="楕円 39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4" name="テキスト ボックス 39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6" name="テキスト ボックス 395"/>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8" name="テキスト ボックス 397"/>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9" name="楕円 398"/>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0" name="テキスト ボックス 399"/>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対前年度比２．７ポイント増加したため、類似団体平均や県平均を上回っている。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前年度より数値が増加したのは、補助費等の増加が主な要因である。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の増加が見込まれるなかで、類似団体平均を上回る人件費の抑制や、特別会計・公営企業会計の適正な財政運営に努めることで、市全体の健全で持続可能な財政運営をすす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6" name="直線コネクタ 425"/>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7"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8" name="直線コネクタ 427"/>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9"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0" name="直線コネクタ 429"/>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143002</xdr:rowOff>
    </xdr:to>
    <xdr:cxnSp macro="">
      <xdr:nvCxnSpPr>
        <xdr:cNvPr id="431" name="直線コネクタ 430"/>
        <xdr:cNvCxnSpPr/>
      </xdr:nvCxnSpPr>
      <xdr:spPr>
        <a:xfrm>
          <a:off x="15671800" y="13221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19558</xdr:rowOff>
    </xdr:to>
    <xdr:cxnSp macro="">
      <xdr:nvCxnSpPr>
        <xdr:cNvPr id="434" name="直線コネクタ 433"/>
        <xdr:cNvCxnSpPr/>
      </xdr:nvCxnSpPr>
      <xdr:spPr>
        <a:xfrm>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5" name="フローチャート: 判断 434"/>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6" name="テキスト ボックス 435"/>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140715</xdr:rowOff>
    </xdr:to>
    <xdr:cxnSp macro="">
      <xdr:nvCxnSpPr>
        <xdr:cNvPr id="437" name="直線コネクタ 436"/>
        <xdr:cNvCxnSpPr/>
      </xdr:nvCxnSpPr>
      <xdr:spPr>
        <a:xfrm>
          <a:off x="13893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8" name="フローチャート: 判断 437"/>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9" name="テキスト ボックス 43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85852</xdr:rowOff>
    </xdr:to>
    <xdr:cxnSp macro="">
      <xdr:nvCxnSpPr>
        <xdr:cNvPr id="440" name="直線コネクタ 439"/>
        <xdr:cNvCxnSpPr/>
      </xdr:nvCxnSpPr>
      <xdr:spPr>
        <a:xfrm>
          <a:off x="13004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3" name="フローチャート: 判断 44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4" name="テキスト ボックス 44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0" name="楕円 449"/>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1"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2" name="楕円 451"/>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3" name="テキスト ボックス 45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4" name="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5" name="テキスト ボックス 454"/>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6" name="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7" name="テキスト ボックス 456"/>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35446</xdr:rowOff>
    </xdr:from>
    <xdr:to>
      <xdr:col>29</xdr:col>
      <xdr:colOff>127000</xdr:colOff>
      <xdr:row>16</xdr:row>
      <xdr:rowOff>63983</xdr:rowOff>
    </xdr:to>
    <xdr:cxnSp macro="">
      <xdr:nvCxnSpPr>
        <xdr:cNvPr id="50" name="直線コネクタ 49"/>
        <xdr:cNvCxnSpPr/>
      </xdr:nvCxnSpPr>
      <xdr:spPr bwMode="auto">
        <a:xfrm>
          <a:off x="5003800" y="2826271"/>
          <a:ext cx="6477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35446</xdr:rowOff>
    </xdr:from>
    <xdr:to>
      <xdr:col>26</xdr:col>
      <xdr:colOff>50800</xdr:colOff>
      <xdr:row>16</xdr:row>
      <xdr:rowOff>77699</xdr:rowOff>
    </xdr:to>
    <xdr:cxnSp macro="">
      <xdr:nvCxnSpPr>
        <xdr:cNvPr id="53" name="直線コネクタ 52"/>
        <xdr:cNvCxnSpPr/>
      </xdr:nvCxnSpPr>
      <xdr:spPr bwMode="auto">
        <a:xfrm flipV="1">
          <a:off x="43053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23025</xdr:rowOff>
    </xdr:from>
    <xdr:to>
      <xdr:col>22</xdr:col>
      <xdr:colOff>114300</xdr:colOff>
      <xdr:row>16</xdr:row>
      <xdr:rowOff>77699</xdr:rowOff>
    </xdr:to>
    <xdr:cxnSp macro="">
      <xdr:nvCxnSpPr>
        <xdr:cNvPr id="56" name="直線コネクタ 55"/>
        <xdr:cNvCxnSpPr/>
      </xdr:nvCxnSpPr>
      <xdr:spPr bwMode="auto">
        <a:xfrm>
          <a:off x="36068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23025</xdr:rowOff>
    </xdr:from>
    <xdr:to>
      <xdr:col>18</xdr:col>
      <xdr:colOff>177800</xdr:colOff>
      <xdr:row>16</xdr:row>
      <xdr:rowOff>50190</xdr:rowOff>
    </xdr:to>
    <xdr:cxnSp macro="">
      <xdr:nvCxnSpPr>
        <xdr:cNvPr id="59" name="直線コネクタ 58"/>
        <xdr:cNvCxnSpPr/>
      </xdr:nvCxnSpPr>
      <xdr:spPr bwMode="auto">
        <a:xfrm flipV="1">
          <a:off x="2908300" y="2813850"/>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13183</xdr:rowOff>
    </xdr:from>
    <xdr:to>
      <xdr:col>29</xdr:col>
      <xdr:colOff>177800</xdr:colOff>
      <xdr:row>16</xdr:row>
      <xdr:rowOff>114783</xdr:rowOff>
    </xdr:to>
    <xdr:sp macro="" textlink="">
      <xdr:nvSpPr>
        <xdr:cNvPr id="69" name="楕円 68"/>
        <xdr:cNvSpPr/>
      </xdr:nvSpPr>
      <xdr:spPr bwMode="auto">
        <a:xfrm>
          <a:off x="56007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29710</xdr:rowOff>
    </xdr:from>
    <xdr:ext cx="762000" cy="259045"/>
    <xdr:sp macro="" textlink="">
      <xdr:nvSpPr>
        <xdr:cNvPr id="70" name="人口1人当たり決算額の推移該当値テキスト130"/>
        <xdr:cNvSpPr txBox="1"/>
      </xdr:nvSpPr>
      <xdr:spPr>
        <a:xfrm>
          <a:off x="5740400" y="26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156096</xdr:rowOff>
    </xdr:from>
    <xdr:to>
      <xdr:col>26</xdr:col>
      <xdr:colOff>101600</xdr:colOff>
      <xdr:row>16</xdr:row>
      <xdr:rowOff>86246</xdr:rowOff>
    </xdr:to>
    <xdr:sp macro="" textlink="">
      <xdr:nvSpPr>
        <xdr:cNvPr id="71" name="楕円 70"/>
        <xdr:cNvSpPr/>
      </xdr:nvSpPr>
      <xdr:spPr bwMode="auto">
        <a:xfrm>
          <a:off x="49530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96423</xdr:rowOff>
    </xdr:from>
    <xdr:ext cx="736600" cy="259045"/>
    <xdr:sp macro="" textlink="">
      <xdr:nvSpPr>
        <xdr:cNvPr id="72" name="テキスト ボックス 71"/>
        <xdr:cNvSpPr txBox="1"/>
      </xdr:nvSpPr>
      <xdr:spPr>
        <a:xfrm>
          <a:off x="4622800" y="25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26899</xdr:rowOff>
    </xdr:from>
    <xdr:to>
      <xdr:col>22</xdr:col>
      <xdr:colOff>165100</xdr:colOff>
      <xdr:row>16</xdr:row>
      <xdr:rowOff>128499</xdr:rowOff>
    </xdr:to>
    <xdr:sp macro="" textlink="">
      <xdr:nvSpPr>
        <xdr:cNvPr id="73" name="楕円 72"/>
        <xdr:cNvSpPr/>
      </xdr:nvSpPr>
      <xdr:spPr bwMode="auto">
        <a:xfrm>
          <a:off x="42545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138676</xdr:rowOff>
    </xdr:from>
    <xdr:ext cx="762000" cy="259045"/>
    <xdr:sp macro="" textlink="">
      <xdr:nvSpPr>
        <xdr:cNvPr id="74" name="テキスト ボックス 73"/>
        <xdr:cNvSpPr txBox="1"/>
      </xdr:nvSpPr>
      <xdr:spPr>
        <a:xfrm>
          <a:off x="39243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143675</xdr:rowOff>
    </xdr:from>
    <xdr:to>
      <xdr:col>19</xdr:col>
      <xdr:colOff>38100</xdr:colOff>
      <xdr:row>16</xdr:row>
      <xdr:rowOff>73825</xdr:rowOff>
    </xdr:to>
    <xdr:sp macro="" textlink="">
      <xdr:nvSpPr>
        <xdr:cNvPr id="75" name="楕円 74"/>
        <xdr:cNvSpPr/>
      </xdr:nvSpPr>
      <xdr:spPr bwMode="auto">
        <a:xfrm>
          <a:off x="35560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84002</xdr:rowOff>
    </xdr:from>
    <xdr:ext cx="762000" cy="259045"/>
    <xdr:sp macro="" textlink="">
      <xdr:nvSpPr>
        <xdr:cNvPr id="76" name="テキスト ボックス 75"/>
        <xdr:cNvSpPr txBox="1"/>
      </xdr:nvSpPr>
      <xdr:spPr>
        <a:xfrm>
          <a:off x="32258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170840</xdr:rowOff>
    </xdr:from>
    <xdr:to>
      <xdr:col>15</xdr:col>
      <xdr:colOff>101600</xdr:colOff>
      <xdr:row>16</xdr:row>
      <xdr:rowOff>100990</xdr:rowOff>
    </xdr:to>
    <xdr:sp macro="" textlink="">
      <xdr:nvSpPr>
        <xdr:cNvPr id="77" name="楕円 76"/>
        <xdr:cNvSpPr/>
      </xdr:nvSpPr>
      <xdr:spPr bwMode="auto">
        <a:xfrm>
          <a:off x="28575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111167</xdr:rowOff>
    </xdr:from>
    <xdr:ext cx="762000" cy="259045"/>
    <xdr:sp macro="" textlink="">
      <xdr:nvSpPr>
        <xdr:cNvPr id="78" name="テキスト ボックス 77"/>
        <xdr:cNvSpPr txBox="1"/>
      </xdr:nvSpPr>
      <xdr:spPr>
        <a:xfrm>
          <a:off x="2527300" y="25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169474</xdr:rowOff>
    </xdr:from>
    <xdr:to>
      <xdr:col>29</xdr:col>
      <xdr:colOff>127000</xdr:colOff>
      <xdr:row>37</xdr:row>
      <xdr:rowOff>202850</xdr:rowOff>
    </xdr:to>
    <xdr:cxnSp macro="">
      <xdr:nvCxnSpPr>
        <xdr:cNvPr id="110" name="直線コネクタ 109"/>
        <xdr:cNvCxnSpPr/>
      </xdr:nvCxnSpPr>
      <xdr:spPr bwMode="auto">
        <a:xfrm flipV="1">
          <a:off x="5003800" y="7294174"/>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144922</xdr:rowOff>
    </xdr:from>
    <xdr:to>
      <xdr:col>26</xdr:col>
      <xdr:colOff>50800</xdr:colOff>
      <xdr:row>37</xdr:row>
      <xdr:rowOff>202850</xdr:rowOff>
    </xdr:to>
    <xdr:cxnSp macro="">
      <xdr:nvCxnSpPr>
        <xdr:cNvPr id="113" name="直線コネクタ 112"/>
        <xdr:cNvCxnSpPr/>
      </xdr:nvCxnSpPr>
      <xdr:spPr bwMode="auto">
        <a:xfrm>
          <a:off x="43053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144922</xdr:rowOff>
    </xdr:from>
    <xdr:to>
      <xdr:col>22</xdr:col>
      <xdr:colOff>114300</xdr:colOff>
      <xdr:row>37</xdr:row>
      <xdr:rowOff>146522</xdr:rowOff>
    </xdr:to>
    <xdr:cxnSp macro="">
      <xdr:nvCxnSpPr>
        <xdr:cNvPr id="116" name="直線コネクタ 115"/>
        <xdr:cNvCxnSpPr/>
      </xdr:nvCxnSpPr>
      <xdr:spPr bwMode="auto">
        <a:xfrm flipV="1">
          <a:off x="3606800" y="7269622"/>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146522</xdr:rowOff>
    </xdr:from>
    <xdr:to>
      <xdr:col>18</xdr:col>
      <xdr:colOff>177800</xdr:colOff>
      <xdr:row>37</xdr:row>
      <xdr:rowOff>152237</xdr:rowOff>
    </xdr:to>
    <xdr:cxnSp macro="">
      <xdr:nvCxnSpPr>
        <xdr:cNvPr id="119" name="直線コネクタ 118"/>
        <xdr:cNvCxnSpPr/>
      </xdr:nvCxnSpPr>
      <xdr:spPr bwMode="auto">
        <a:xfrm flipV="1">
          <a:off x="2908300" y="7271222"/>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118674</xdr:rowOff>
    </xdr:from>
    <xdr:to>
      <xdr:col>29</xdr:col>
      <xdr:colOff>177800</xdr:colOff>
      <xdr:row>37</xdr:row>
      <xdr:rowOff>220274</xdr:rowOff>
    </xdr:to>
    <xdr:sp macro="" textlink="">
      <xdr:nvSpPr>
        <xdr:cNvPr id="129" name="楕円 128"/>
        <xdr:cNvSpPr/>
      </xdr:nvSpPr>
      <xdr:spPr bwMode="auto">
        <a:xfrm>
          <a:off x="56007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90751</xdr:rowOff>
    </xdr:from>
    <xdr:ext cx="762000" cy="259045"/>
    <xdr:sp macro="" textlink="">
      <xdr:nvSpPr>
        <xdr:cNvPr id="130" name="人口1人当たり決算額の推移該当値テキスト445"/>
        <xdr:cNvSpPr txBox="1"/>
      </xdr:nvSpPr>
      <xdr:spPr>
        <a:xfrm>
          <a:off x="5740400" y="721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152050</xdr:rowOff>
    </xdr:from>
    <xdr:to>
      <xdr:col>26</xdr:col>
      <xdr:colOff>101600</xdr:colOff>
      <xdr:row>37</xdr:row>
      <xdr:rowOff>253650</xdr:rowOff>
    </xdr:to>
    <xdr:sp macro="" textlink="">
      <xdr:nvSpPr>
        <xdr:cNvPr id="131" name="楕円 130"/>
        <xdr:cNvSpPr/>
      </xdr:nvSpPr>
      <xdr:spPr bwMode="auto">
        <a:xfrm>
          <a:off x="49530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238427</xdr:rowOff>
    </xdr:from>
    <xdr:ext cx="736600" cy="259045"/>
    <xdr:sp macro="" textlink="">
      <xdr:nvSpPr>
        <xdr:cNvPr id="132" name="テキスト ボックス 131"/>
        <xdr:cNvSpPr txBox="1"/>
      </xdr:nvSpPr>
      <xdr:spPr>
        <a:xfrm>
          <a:off x="4622800" y="736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94122</xdr:rowOff>
    </xdr:from>
    <xdr:to>
      <xdr:col>22</xdr:col>
      <xdr:colOff>165100</xdr:colOff>
      <xdr:row>37</xdr:row>
      <xdr:rowOff>195722</xdr:rowOff>
    </xdr:to>
    <xdr:sp macro="" textlink="">
      <xdr:nvSpPr>
        <xdr:cNvPr id="133" name="楕円 132"/>
        <xdr:cNvSpPr/>
      </xdr:nvSpPr>
      <xdr:spPr bwMode="auto">
        <a:xfrm>
          <a:off x="42545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180499</xdr:rowOff>
    </xdr:from>
    <xdr:ext cx="762000" cy="259045"/>
    <xdr:sp macro="" textlink="">
      <xdr:nvSpPr>
        <xdr:cNvPr id="134" name="テキスト ボックス 133"/>
        <xdr:cNvSpPr txBox="1"/>
      </xdr:nvSpPr>
      <xdr:spPr>
        <a:xfrm>
          <a:off x="39243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95722</xdr:rowOff>
    </xdr:from>
    <xdr:to>
      <xdr:col>19</xdr:col>
      <xdr:colOff>38100</xdr:colOff>
      <xdr:row>37</xdr:row>
      <xdr:rowOff>197322</xdr:rowOff>
    </xdr:to>
    <xdr:sp macro="" textlink="">
      <xdr:nvSpPr>
        <xdr:cNvPr id="135" name="楕円 134"/>
        <xdr:cNvSpPr/>
      </xdr:nvSpPr>
      <xdr:spPr bwMode="auto">
        <a:xfrm>
          <a:off x="35560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182099</xdr:rowOff>
    </xdr:from>
    <xdr:ext cx="762000" cy="259045"/>
    <xdr:sp macro="" textlink="">
      <xdr:nvSpPr>
        <xdr:cNvPr id="136" name="テキスト ボックス 135"/>
        <xdr:cNvSpPr txBox="1"/>
      </xdr:nvSpPr>
      <xdr:spPr>
        <a:xfrm>
          <a:off x="3225800" y="7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101437</xdr:rowOff>
    </xdr:from>
    <xdr:to>
      <xdr:col>15</xdr:col>
      <xdr:colOff>101600</xdr:colOff>
      <xdr:row>37</xdr:row>
      <xdr:rowOff>203037</xdr:rowOff>
    </xdr:to>
    <xdr:sp macro="" textlink="">
      <xdr:nvSpPr>
        <xdr:cNvPr id="137" name="楕円 136"/>
        <xdr:cNvSpPr/>
      </xdr:nvSpPr>
      <xdr:spPr bwMode="auto">
        <a:xfrm>
          <a:off x="28575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187814</xdr:rowOff>
    </xdr:from>
    <xdr:ext cx="762000" cy="259045"/>
    <xdr:sp macro="" textlink="">
      <xdr:nvSpPr>
        <xdr:cNvPr id="138" name="テキスト ボックス 137"/>
        <xdr:cNvSpPr txBox="1"/>
      </xdr:nvSpPr>
      <xdr:spPr>
        <a:xfrm>
          <a:off x="2527300" y="731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43296</xdr:rowOff>
    </xdr:from>
    <xdr:to>
      <xdr:col>24</xdr:col>
      <xdr:colOff>63500</xdr:colOff>
      <xdr:row>32</xdr:row>
      <xdr:rowOff>115958</xdr:rowOff>
    </xdr:to>
    <xdr:cxnSp macro="">
      <xdr:nvCxnSpPr>
        <xdr:cNvPr id="63" name="直線コネクタ 62"/>
        <xdr:cNvCxnSpPr/>
      </xdr:nvCxnSpPr>
      <xdr:spPr>
        <a:xfrm>
          <a:off x="3797300" y="5529696"/>
          <a:ext cx="8382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43296</xdr:rowOff>
    </xdr:from>
    <xdr:to>
      <xdr:col>19</xdr:col>
      <xdr:colOff>177800</xdr:colOff>
      <xdr:row>32</xdr:row>
      <xdr:rowOff>106128</xdr:rowOff>
    </xdr:to>
    <xdr:cxnSp macro="">
      <xdr:nvCxnSpPr>
        <xdr:cNvPr id="66" name="直線コネクタ 65"/>
        <xdr:cNvCxnSpPr/>
      </xdr:nvCxnSpPr>
      <xdr:spPr>
        <a:xfrm flipV="1">
          <a:off x="2908300" y="5529696"/>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106128</xdr:rowOff>
    </xdr:from>
    <xdr:to>
      <xdr:col>15</xdr:col>
      <xdr:colOff>50800</xdr:colOff>
      <xdr:row>32</xdr:row>
      <xdr:rowOff>113574</xdr:rowOff>
    </xdr:to>
    <xdr:cxnSp macro="">
      <xdr:nvCxnSpPr>
        <xdr:cNvPr id="69" name="直線コネクタ 68"/>
        <xdr:cNvCxnSpPr/>
      </xdr:nvCxnSpPr>
      <xdr:spPr>
        <a:xfrm flipV="1">
          <a:off x="2019300" y="5592528"/>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113574</xdr:rowOff>
    </xdr:from>
    <xdr:to>
      <xdr:col>10</xdr:col>
      <xdr:colOff>114300</xdr:colOff>
      <xdr:row>32</xdr:row>
      <xdr:rowOff>128009</xdr:rowOff>
    </xdr:to>
    <xdr:cxnSp macro="">
      <xdr:nvCxnSpPr>
        <xdr:cNvPr id="72" name="直線コネクタ 71"/>
        <xdr:cNvCxnSpPr/>
      </xdr:nvCxnSpPr>
      <xdr:spPr>
        <a:xfrm flipV="1">
          <a:off x="1130300" y="5599974"/>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65158</xdr:rowOff>
    </xdr:from>
    <xdr:to>
      <xdr:col>24</xdr:col>
      <xdr:colOff>114300</xdr:colOff>
      <xdr:row>32</xdr:row>
      <xdr:rowOff>166758</xdr:rowOff>
    </xdr:to>
    <xdr:sp macro="" textlink="">
      <xdr:nvSpPr>
        <xdr:cNvPr id="82" name="楕円 81"/>
        <xdr:cNvSpPr/>
      </xdr:nvSpPr>
      <xdr:spPr>
        <a:xfrm>
          <a:off x="4584700" y="55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88035</xdr:rowOff>
    </xdr:from>
    <xdr:ext cx="534377" cy="259045"/>
    <xdr:sp macro="" textlink="">
      <xdr:nvSpPr>
        <xdr:cNvPr id="83" name="人件費該当値テキスト"/>
        <xdr:cNvSpPr txBox="1"/>
      </xdr:nvSpPr>
      <xdr:spPr>
        <a:xfrm>
          <a:off x="4686300" y="54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163946</xdr:rowOff>
    </xdr:from>
    <xdr:to>
      <xdr:col>20</xdr:col>
      <xdr:colOff>38100</xdr:colOff>
      <xdr:row>32</xdr:row>
      <xdr:rowOff>94096</xdr:rowOff>
    </xdr:to>
    <xdr:sp macro="" textlink="">
      <xdr:nvSpPr>
        <xdr:cNvPr id="84" name="楕円 83"/>
        <xdr:cNvSpPr/>
      </xdr:nvSpPr>
      <xdr:spPr>
        <a:xfrm>
          <a:off x="3746500" y="54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110623</xdr:rowOff>
    </xdr:from>
    <xdr:ext cx="534377" cy="259045"/>
    <xdr:sp macro="" textlink="">
      <xdr:nvSpPr>
        <xdr:cNvPr id="85" name="テキスト ボックス 84"/>
        <xdr:cNvSpPr txBox="1"/>
      </xdr:nvSpPr>
      <xdr:spPr>
        <a:xfrm>
          <a:off x="3530111" y="52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55328</xdr:rowOff>
    </xdr:from>
    <xdr:to>
      <xdr:col>15</xdr:col>
      <xdr:colOff>101600</xdr:colOff>
      <xdr:row>32</xdr:row>
      <xdr:rowOff>156928</xdr:rowOff>
    </xdr:to>
    <xdr:sp macro="" textlink="">
      <xdr:nvSpPr>
        <xdr:cNvPr id="86" name="楕円 85"/>
        <xdr:cNvSpPr/>
      </xdr:nvSpPr>
      <xdr:spPr>
        <a:xfrm>
          <a:off x="2857500" y="55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2005</xdr:rowOff>
    </xdr:from>
    <xdr:ext cx="534377" cy="259045"/>
    <xdr:sp macro="" textlink="">
      <xdr:nvSpPr>
        <xdr:cNvPr id="87" name="テキスト ボックス 86"/>
        <xdr:cNvSpPr txBox="1"/>
      </xdr:nvSpPr>
      <xdr:spPr>
        <a:xfrm>
          <a:off x="2641111" y="53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62774</xdr:rowOff>
    </xdr:from>
    <xdr:to>
      <xdr:col>10</xdr:col>
      <xdr:colOff>165100</xdr:colOff>
      <xdr:row>32</xdr:row>
      <xdr:rowOff>164374</xdr:rowOff>
    </xdr:to>
    <xdr:sp macro="" textlink="">
      <xdr:nvSpPr>
        <xdr:cNvPr id="88" name="楕円 87"/>
        <xdr:cNvSpPr/>
      </xdr:nvSpPr>
      <xdr:spPr>
        <a:xfrm>
          <a:off x="1968500" y="5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9451</xdr:rowOff>
    </xdr:from>
    <xdr:ext cx="534377" cy="259045"/>
    <xdr:sp macro="" textlink="">
      <xdr:nvSpPr>
        <xdr:cNvPr id="89" name="テキスト ボックス 88"/>
        <xdr:cNvSpPr txBox="1"/>
      </xdr:nvSpPr>
      <xdr:spPr>
        <a:xfrm>
          <a:off x="1752111" y="53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77209</xdr:rowOff>
    </xdr:from>
    <xdr:to>
      <xdr:col>6</xdr:col>
      <xdr:colOff>38100</xdr:colOff>
      <xdr:row>33</xdr:row>
      <xdr:rowOff>7359</xdr:rowOff>
    </xdr:to>
    <xdr:sp macro="" textlink="">
      <xdr:nvSpPr>
        <xdr:cNvPr id="90" name="楕円 89"/>
        <xdr:cNvSpPr/>
      </xdr:nvSpPr>
      <xdr:spPr>
        <a:xfrm>
          <a:off x="1079500" y="55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23886</xdr:rowOff>
    </xdr:from>
    <xdr:ext cx="534377" cy="259045"/>
    <xdr:sp macro="" textlink="">
      <xdr:nvSpPr>
        <xdr:cNvPr id="91" name="テキスト ボックス 90"/>
        <xdr:cNvSpPr txBox="1"/>
      </xdr:nvSpPr>
      <xdr:spPr>
        <a:xfrm>
          <a:off x="863111" y="53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113574</xdr:rowOff>
    </xdr:from>
    <xdr:to>
      <xdr:col>24</xdr:col>
      <xdr:colOff>63500</xdr:colOff>
      <xdr:row>57</xdr:row>
      <xdr:rowOff>95841</xdr:rowOff>
    </xdr:to>
    <xdr:cxnSp macro="">
      <xdr:nvCxnSpPr>
        <xdr:cNvPr id="123" name="直線コネクタ 122"/>
        <xdr:cNvCxnSpPr/>
      </xdr:nvCxnSpPr>
      <xdr:spPr>
        <a:xfrm flipV="1">
          <a:off x="3797300" y="9714774"/>
          <a:ext cx="8382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95841</xdr:rowOff>
    </xdr:from>
    <xdr:to>
      <xdr:col>19</xdr:col>
      <xdr:colOff>177800</xdr:colOff>
      <xdr:row>58</xdr:row>
      <xdr:rowOff>44178</xdr:rowOff>
    </xdr:to>
    <xdr:cxnSp macro="">
      <xdr:nvCxnSpPr>
        <xdr:cNvPr id="126" name="直線コネクタ 125"/>
        <xdr:cNvCxnSpPr/>
      </xdr:nvCxnSpPr>
      <xdr:spPr>
        <a:xfrm flipV="1">
          <a:off x="2908300" y="9868491"/>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44178</xdr:rowOff>
    </xdr:from>
    <xdr:to>
      <xdr:col>15</xdr:col>
      <xdr:colOff>50800</xdr:colOff>
      <xdr:row>58</xdr:row>
      <xdr:rowOff>51819</xdr:rowOff>
    </xdr:to>
    <xdr:cxnSp macro="">
      <xdr:nvCxnSpPr>
        <xdr:cNvPr id="129" name="直線コネクタ 128"/>
        <xdr:cNvCxnSpPr/>
      </xdr:nvCxnSpPr>
      <xdr:spPr>
        <a:xfrm flipV="1">
          <a:off x="2019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5283</xdr:rowOff>
    </xdr:from>
    <xdr:to>
      <xdr:col>10</xdr:col>
      <xdr:colOff>114300</xdr:colOff>
      <xdr:row>58</xdr:row>
      <xdr:rowOff>51819</xdr:rowOff>
    </xdr:to>
    <xdr:cxnSp macro="">
      <xdr:nvCxnSpPr>
        <xdr:cNvPr id="132" name="直線コネクタ 131"/>
        <xdr:cNvCxnSpPr/>
      </xdr:nvCxnSpPr>
      <xdr:spPr>
        <a:xfrm>
          <a:off x="1130300" y="994938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62774</xdr:rowOff>
    </xdr:from>
    <xdr:to>
      <xdr:col>24</xdr:col>
      <xdr:colOff>114300</xdr:colOff>
      <xdr:row>56</xdr:row>
      <xdr:rowOff>164374</xdr:rowOff>
    </xdr:to>
    <xdr:sp macro="" textlink="">
      <xdr:nvSpPr>
        <xdr:cNvPr id="142" name="楕円 141"/>
        <xdr:cNvSpPr/>
      </xdr:nvSpPr>
      <xdr:spPr>
        <a:xfrm>
          <a:off x="45847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41201</xdr:rowOff>
    </xdr:from>
    <xdr:ext cx="534377" cy="259045"/>
    <xdr:sp macro="" textlink="">
      <xdr:nvSpPr>
        <xdr:cNvPr id="143" name="物件費該当値テキスト"/>
        <xdr:cNvSpPr txBox="1"/>
      </xdr:nvSpPr>
      <xdr:spPr>
        <a:xfrm>
          <a:off x="4686300"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45041</xdr:rowOff>
    </xdr:from>
    <xdr:to>
      <xdr:col>20</xdr:col>
      <xdr:colOff>38100</xdr:colOff>
      <xdr:row>57</xdr:row>
      <xdr:rowOff>146641</xdr:rowOff>
    </xdr:to>
    <xdr:sp macro="" textlink="">
      <xdr:nvSpPr>
        <xdr:cNvPr id="144" name="楕円 143"/>
        <xdr:cNvSpPr/>
      </xdr:nvSpPr>
      <xdr:spPr>
        <a:xfrm>
          <a:off x="3746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137768</xdr:rowOff>
    </xdr:from>
    <xdr:ext cx="534377" cy="259045"/>
    <xdr:sp macro="" textlink="">
      <xdr:nvSpPr>
        <xdr:cNvPr id="145" name="テキスト ボックス 144"/>
        <xdr:cNvSpPr txBox="1"/>
      </xdr:nvSpPr>
      <xdr:spPr>
        <a:xfrm>
          <a:off x="3530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164828</xdr:rowOff>
    </xdr:from>
    <xdr:to>
      <xdr:col>15</xdr:col>
      <xdr:colOff>101600</xdr:colOff>
      <xdr:row>58</xdr:row>
      <xdr:rowOff>94978</xdr:rowOff>
    </xdr:to>
    <xdr:sp macro="" textlink="">
      <xdr:nvSpPr>
        <xdr:cNvPr id="146" name="楕円 145"/>
        <xdr:cNvSpPr/>
      </xdr:nvSpPr>
      <xdr:spPr>
        <a:xfrm>
          <a:off x="2857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86105</xdr:rowOff>
    </xdr:from>
    <xdr:ext cx="534377" cy="259045"/>
    <xdr:sp macro="" textlink="">
      <xdr:nvSpPr>
        <xdr:cNvPr id="147" name="テキスト ボックス 146"/>
        <xdr:cNvSpPr txBox="1"/>
      </xdr:nvSpPr>
      <xdr:spPr>
        <a:xfrm>
          <a:off x="2641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1019</xdr:rowOff>
    </xdr:from>
    <xdr:to>
      <xdr:col>10</xdr:col>
      <xdr:colOff>165100</xdr:colOff>
      <xdr:row>58</xdr:row>
      <xdr:rowOff>102619</xdr:rowOff>
    </xdr:to>
    <xdr:sp macro="" textlink="">
      <xdr:nvSpPr>
        <xdr:cNvPr id="148" name="楕円 147"/>
        <xdr:cNvSpPr/>
      </xdr:nvSpPr>
      <xdr:spPr>
        <a:xfrm>
          <a:off x="1968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93746</xdr:rowOff>
    </xdr:from>
    <xdr:ext cx="534377" cy="259045"/>
    <xdr:sp macro="" textlink="">
      <xdr:nvSpPr>
        <xdr:cNvPr id="149" name="テキスト ボックス 148"/>
        <xdr:cNvSpPr txBox="1"/>
      </xdr:nvSpPr>
      <xdr:spPr>
        <a:xfrm>
          <a:off x="1752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125933</xdr:rowOff>
    </xdr:from>
    <xdr:to>
      <xdr:col>6</xdr:col>
      <xdr:colOff>38100</xdr:colOff>
      <xdr:row>58</xdr:row>
      <xdr:rowOff>56083</xdr:rowOff>
    </xdr:to>
    <xdr:sp macro="" textlink="">
      <xdr:nvSpPr>
        <xdr:cNvPr id="150" name="楕円 149"/>
        <xdr:cNvSpPr/>
      </xdr:nvSpPr>
      <xdr:spPr>
        <a:xfrm>
          <a:off x="1079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47210</xdr:rowOff>
    </xdr:from>
    <xdr:ext cx="534377" cy="259045"/>
    <xdr:sp macro="" textlink="">
      <xdr:nvSpPr>
        <xdr:cNvPr id="151" name="テキスト ボックス 150"/>
        <xdr:cNvSpPr txBox="1"/>
      </xdr:nvSpPr>
      <xdr:spPr>
        <a:xfrm>
          <a:off x="863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130066</xdr:rowOff>
    </xdr:from>
    <xdr:to>
      <xdr:col>24</xdr:col>
      <xdr:colOff>63500</xdr:colOff>
      <xdr:row>74</xdr:row>
      <xdr:rowOff>84346</xdr:rowOff>
    </xdr:to>
    <xdr:cxnSp macro="">
      <xdr:nvCxnSpPr>
        <xdr:cNvPr id="182" name="直線コネクタ 181"/>
        <xdr:cNvCxnSpPr/>
      </xdr:nvCxnSpPr>
      <xdr:spPr>
        <a:xfrm flipV="1">
          <a:off x="3797300" y="12131566"/>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64752</xdr:rowOff>
    </xdr:from>
    <xdr:to>
      <xdr:col>19</xdr:col>
      <xdr:colOff>177800</xdr:colOff>
      <xdr:row>74</xdr:row>
      <xdr:rowOff>84346</xdr:rowOff>
    </xdr:to>
    <xdr:cxnSp macro="">
      <xdr:nvCxnSpPr>
        <xdr:cNvPr id="185" name="直線コネクタ 184"/>
        <xdr:cNvCxnSpPr/>
      </xdr:nvCxnSpPr>
      <xdr:spPr>
        <a:xfrm>
          <a:off x="2908300" y="12580602"/>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93163</xdr:rowOff>
    </xdr:from>
    <xdr:to>
      <xdr:col>15</xdr:col>
      <xdr:colOff>50800</xdr:colOff>
      <xdr:row>73</xdr:row>
      <xdr:rowOff>64752</xdr:rowOff>
    </xdr:to>
    <xdr:cxnSp macro="">
      <xdr:nvCxnSpPr>
        <xdr:cNvPr id="188" name="直線コネクタ 187"/>
        <xdr:cNvCxnSpPr/>
      </xdr:nvCxnSpPr>
      <xdr:spPr>
        <a:xfrm>
          <a:off x="2019300" y="12437563"/>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45648</xdr:rowOff>
    </xdr:from>
    <xdr:to>
      <xdr:col>10</xdr:col>
      <xdr:colOff>114300</xdr:colOff>
      <xdr:row>72</xdr:row>
      <xdr:rowOff>93163</xdr:rowOff>
    </xdr:to>
    <xdr:cxnSp macro="">
      <xdr:nvCxnSpPr>
        <xdr:cNvPr id="191" name="直線コネクタ 190"/>
        <xdr:cNvCxnSpPr/>
      </xdr:nvCxnSpPr>
      <xdr:spPr>
        <a:xfrm>
          <a:off x="1130300" y="1239004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79266</xdr:rowOff>
    </xdr:from>
    <xdr:to>
      <xdr:col>24</xdr:col>
      <xdr:colOff>114300</xdr:colOff>
      <xdr:row>71</xdr:row>
      <xdr:rowOff>9416</xdr:rowOff>
    </xdr:to>
    <xdr:sp macro="" textlink="">
      <xdr:nvSpPr>
        <xdr:cNvPr id="201" name="楕円 200"/>
        <xdr:cNvSpPr/>
      </xdr:nvSpPr>
      <xdr:spPr>
        <a:xfrm>
          <a:off x="4584700" y="12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102143</xdr:rowOff>
    </xdr:from>
    <xdr:ext cx="469744" cy="259045"/>
    <xdr:sp macro="" textlink="">
      <xdr:nvSpPr>
        <xdr:cNvPr id="202" name="維持補修費該当値テキスト"/>
        <xdr:cNvSpPr txBox="1"/>
      </xdr:nvSpPr>
      <xdr:spPr>
        <a:xfrm>
          <a:off x="4686300" y="119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33546</xdr:rowOff>
    </xdr:from>
    <xdr:to>
      <xdr:col>20</xdr:col>
      <xdr:colOff>38100</xdr:colOff>
      <xdr:row>74</xdr:row>
      <xdr:rowOff>135146</xdr:rowOff>
    </xdr:to>
    <xdr:sp macro="" textlink="">
      <xdr:nvSpPr>
        <xdr:cNvPr id="203" name="楕円 202"/>
        <xdr:cNvSpPr/>
      </xdr:nvSpPr>
      <xdr:spPr>
        <a:xfrm>
          <a:off x="3746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151673</xdr:rowOff>
    </xdr:from>
    <xdr:ext cx="469744" cy="259045"/>
    <xdr:sp macro="" textlink="">
      <xdr:nvSpPr>
        <xdr:cNvPr id="204" name="テキスト ボックス 203"/>
        <xdr:cNvSpPr txBox="1"/>
      </xdr:nvSpPr>
      <xdr:spPr>
        <a:xfrm>
          <a:off x="3562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13952</xdr:rowOff>
    </xdr:from>
    <xdr:to>
      <xdr:col>15</xdr:col>
      <xdr:colOff>101600</xdr:colOff>
      <xdr:row>73</xdr:row>
      <xdr:rowOff>115552</xdr:rowOff>
    </xdr:to>
    <xdr:sp macro="" textlink="">
      <xdr:nvSpPr>
        <xdr:cNvPr id="205" name="楕円 204"/>
        <xdr:cNvSpPr/>
      </xdr:nvSpPr>
      <xdr:spPr>
        <a:xfrm>
          <a:off x="2857500" y="12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132079</xdr:rowOff>
    </xdr:from>
    <xdr:ext cx="469744" cy="259045"/>
    <xdr:sp macro="" textlink="">
      <xdr:nvSpPr>
        <xdr:cNvPr id="206" name="テキスト ボックス 205"/>
        <xdr:cNvSpPr txBox="1"/>
      </xdr:nvSpPr>
      <xdr:spPr>
        <a:xfrm>
          <a:off x="2673428" y="123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42363</xdr:rowOff>
    </xdr:from>
    <xdr:to>
      <xdr:col>10</xdr:col>
      <xdr:colOff>165100</xdr:colOff>
      <xdr:row>72</xdr:row>
      <xdr:rowOff>143963</xdr:rowOff>
    </xdr:to>
    <xdr:sp macro="" textlink="">
      <xdr:nvSpPr>
        <xdr:cNvPr id="207" name="楕円 206"/>
        <xdr:cNvSpPr/>
      </xdr:nvSpPr>
      <xdr:spPr>
        <a:xfrm>
          <a:off x="19685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160490</xdr:rowOff>
    </xdr:from>
    <xdr:ext cx="469744" cy="259045"/>
    <xdr:sp macro="" textlink="">
      <xdr:nvSpPr>
        <xdr:cNvPr id="208" name="テキスト ボックス 207"/>
        <xdr:cNvSpPr txBox="1"/>
      </xdr:nvSpPr>
      <xdr:spPr>
        <a:xfrm>
          <a:off x="1784428" y="121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166298</xdr:rowOff>
    </xdr:from>
    <xdr:to>
      <xdr:col>6</xdr:col>
      <xdr:colOff>38100</xdr:colOff>
      <xdr:row>72</xdr:row>
      <xdr:rowOff>96448</xdr:rowOff>
    </xdr:to>
    <xdr:sp macro="" textlink="">
      <xdr:nvSpPr>
        <xdr:cNvPr id="209" name="楕円 208"/>
        <xdr:cNvSpPr/>
      </xdr:nvSpPr>
      <xdr:spPr>
        <a:xfrm>
          <a:off x="1079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112975</xdr:rowOff>
    </xdr:from>
    <xdr:ext cx="469744" cy="259045"/>
    <xdr:sp macro="" textlink="">
      <xdr:nvSpPr>
        <xdr:cNvPr id="210" name="テキスト ボックス 209"/>
        <xdr:cNvSpPr txBox="1"/>
      </xdr:nvSpPr>
      <xdr:spPr>
        <a:xfrm>
          <a:off x="895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124040</xdr:rowOff>
    </xdr:from>
    <xdr:to>
      <xdr:col>24</xdr:col>
      <xdr:colOff>63500</xdr:colOff>
      <xdr:row>93</xdr:row>
      <xdr:rowOff>150177</xdr:rowOff>
    </xdr:to>
    <xdr:cxnSp macro="">
      <xdr:nvCxnSpPr>
        <xdr:cNvPr id="240" name="直線コネクタ 239"/>
        <xdr:cNvCxnSpPr/>
      </xdr:nvCxnSpPr>
      <xdr:spPr>
        <a:xfrm flipV="1">
          <a:off x="3797300" y="15897440"/>
          <a:ext cx="838200" cy="19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150177</xdr:rowOff>
    </xdr:from>
    <xdr:to>
      <xdr:col>19</xdr:col>
      <xdr:colOff>177800</xdr:colOff>
      <xdr:row>95</xdr:row>
      <xdr:rowOff>57252</xdr:rowOff>
    </xdr:to>
    <xdr:cxnSp macro="">
      <xdr:nvCxnSpPr>
        <xdr:cNvPr id="243" name="直線コネクタ 242"/>
        <xdr:cNvCxnSpPr/>
      </xdr:nvCxnSpPr>
      <xdr:spPr>
        <a:xfrm flipV="1">
          <a:off x="2908300" y="16095027"/>
          <a:ext cx="889000" cy="2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57252</xdr:rowOff>
    </xdr:from>
    <xdr:to>
      <xdr:col>15</xdr:col>
      <xdr:colOff>50800</xdr:colOff>
      <xdr:row>96</xdr:row>
      <xdr:rowOff>33934</xdr:rowOff>
    </xdr:to>
    <xdr:cxnSp macro="">
      <xdr:nvCxnSpPr>
        <xdr:cNvPr id="246" name="直線コネクタ 245"/>
        <xdr:cNvCxnSpPr/>
      </xdr:nvCxnSpPr>
      <xdr:spPr>
        <a:xfrm flipV="1">
          <a:off x="2019300" y="16345002"/>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33934</xdr:rowOff>
    </xdr:from>
    <xdr:to>
      <xdr:col>10</xdr:col>
      <xdr:colOff>114300</xdr:colOff>
      <xdr:row>96</xdr:row>
      <xdr:rowOff>99313</xdr:rowOff>
    </xdr:to>
    <xdr:cxnSp macro="">
      <xdr:nvCxnSpPr>
        <xdr:cNvPr id="249" name="直線コネクタ 248"/>
        <xdr:cNvCxnSpPr/>
      </xdr:nvCxnSpPr>
      <xdr:spPr>
        <a:xfrm flipV="1">
          <a:off x="1130300" y="1649313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73240</xdr:rowOff>
    </xdr:from>
    <xdr:to>
      <xdr:col>24</xdr:col>
      <xdr:colOff>114300</xdr:colOff>
      <xdr:row>93</xdr:row>
      <xdr:rowOff>3390</xdr:rowOff>
    </xdr:to>
    <xdr:sp macro="" textlink="">
      <xdr:nvSpPr>
        <xdr:cNvPr id="259" name="楕円 258"/>
        <xdr:cNvSpPr/>
      </xdr:nvSpPr>
      <xdr:spPr>
        <a:xfrm>
          <a:off x="4584700" y="15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96117</xdr:rowOff>
    </xdr:from>
    <xdr:ext cx="534377" cy="259045"/>
    <xdr:sp macro="" textlink="">
      <xdr:nvSpPr>
        <xdr:cNvPr id="260" name="扶助費該当値テキスト"/>
        <xdr:cNvSpPr txBox="1"/>
      </xdr:nvSpPr>
      <xdr:spPr>
        <a:xfrm>
          <a:off x="4686300" y="156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99377</xdr:rowOff>
    </xdr:from>
    <xdr:to>
      <xdr:col>20</xdr:col>
      <xdr:colOff>38100</xdr:colOff>
      <xdr:row>94</xdr:row>
      <xdr:rowOff>29527</xdr:rowOff>
    </xdr:to>
    <xdr:sp macro="" textlink="">
      <xdr:nvSpPr>
        <xdr:cNvPr id="261" name="楕円 260"/>
        <xdr:cNvSpPr/>
      </xdr:nvSpPr>
      <xdr:spPr>
        <a:xfrm>
          <a:off x="3746500" y="160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46054</xdr:rowOff>
    </xdr:from>
    <xdr:ext cx="534377" cy="259045"/>
    <xdr:sp macro="" textlink="">
      <xdr:nvSpPr>
        <xdr:cNvPr id="262" name="テキスト ボックス 261"/>
        <xdr:cNvSpPr txBox="1"/>
      </xdr:nvSpPr>
      <xdr:spPr>
        <a:xfrm>
          <a:off x="3530111" y="158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6452</xdr:rowOff>
    </xdr:from>
    <xdr:to>
      <xdr:col>15</xdr:col>
      <xdr:colOff>101600</xdr:colOff>
      <xdr:row>95</xdr:row>
      <xdr:rowOff>108052</xdr:rowOff>
    </xdr:to>
    <xdr:sp macro="" textlink="">
      <xdr:nvSpPr>
        <xdr:cNvPr id="263" name="楕円 262"/>
        <xdr:cNvSpPr/>
      </xdr:nvSpPr>
      <xdr:spPr>
        <a:xfrm>
          <a:off x="2857500" y="162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124579</xdr:rowOff>
    </xdr:from>
    <xdr:ext cx="534377" cy="259045"/>
    <xdr:sp macro="" textlink="">
      <xdr:nvSpPr>
        <xdr:cNvPr id="264" name="テキスト ボックス 263"/>
        <xdr:cNvSpPr txBox="1"/>
      </xdr:nvSpPr>
      <xdr:spPr>
        <a:xfrm>
          <a:off x="2641111" y="160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154584</xdr:rowOff>
    </xdr:from>
    <xdr:to>
      <xdr:col>10</xdr:col>
      <xdr:colOff>165100</xdr:colOff>
      <xdr:row>96</xdr:row>
      <xdr:rowOff>84734</xdr:rowOff>
    </xdr:to>
    <xdr:sp macro="" textlink="">
      <xdr:nvSpPr>
        <xdr:cNvPr id="265" name="楕円 264"/>
        <xdr:cNvSpPr/>
      </xdr:nvSpPr>
      <xdr:spPr>
        <a:xfrm>
          <a:off x="1968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101261</xdr:rowOff>
    </xdr:from>
    <xdr:ext cx="534377" cy="259045"/>
    <xdr:sp macro="" textlink="">
      <xdr:nvSpPr>
        <xdr:cNvPr id="266" name="テキスト ボックス 265"/>
        <xdr:cNvSpPr txBox="1"/>
      </xdr:nvSpPr>
      <xdr:spPr>
        <a:xfrm>
          <a:off x="1752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48513</xdr:rowOff>
    </xdr:from>
    <xdr:to>
      <xdr:col>6</xdr:col>
      <xdr:colOff>38100</xdr:colOff>
      <xdr:row>96</xdr:row>
      <xdr:rowOff>150113</xdr:rowOff>
    </xdr:to>
    <xdr:sp macro="" textlink="">
      <xdr:nvSpPr>
        <xdr:cNvPr id="267" name="楕円 266"/>
        <xdr:cNvSpPr/>
      </xdr:nvSpPr>
      <xdr:spPr>
        <a:xfrm>
          <a:off x="10795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166640</xdr:rowOff>
    </xdr:from>
    <xdr:ext cx="534377" cy="259045"/>
    <xdr:sp macro="" textlink="">
      <xdr:nvSpPr>
        <xdr:cNvPr id="268" name="テキスト ボックス 267"/>
        <xdr:cNvSpPr txBox="1"/>
      </xdr:nvSpPr>
      <xdr:spPr>
        <a:xfrm>
          <a:off x="863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163352</xdr:rowOff>
    </xdr:from>
    <xdr:to>
      <xdr:col>55</xdr:col>
      <xdr:colOff>0</xdr:colOff>
      <xdr:row>38</xdr:row>
      <xdr:rowOff>129108</xdr:rowOff>
    </xdr:to>
    <xdr:cxnSp macro="">
      <xdr:nvCxnSpPr>
        <xdr:cNvPr id="297" name="直線コネクタ 296"/>
        <xdr:cNvCxnSpPr/>
      </xdr:nvCxnSpPr>
      <xdr:spPr>
        <a:xfrm flipV="1">
          <a:off x="9639300" y="6164102"/>
          <a:ext cx="838200" cy="4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129108</xdr:rowOff>
    </xdr:from>
    <xdr:to>
      <xdr:col>50</xdr:col>
      <xdr:colOff>114300</xdr:colOff>
      <xdr:row>38</xdr:row>
      <xdr:rowOff>133650</xdr:rowOff>
    </xdr:to>
    <xdr:cxnSp macro="">
      <xdr:nvCxnSpPr>
        <xdr:cNvPr id="300" name="直線コネクタ 299"/>
        <xdr:cNvCxnSpPr/>
      </xdr:nvCxnSpPr>
      <xdr:spPr>
        <a:xfrm flipV="1">
          <a:off x="8750300" y="6644208"/>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125702</xdr:rowOff>
    </xdr:from>
    <xdr:to>
      <xdr:col>45</xdr:col>
      <xdr:colOff>177800</xdr:colOff>
      <xdr:row>38</xdr:row>
      <xdr:rowOff>133650</xdr:rowOff>
    </xdr:to>
    <xdr:cxnSp macro="">
      <xdr:nvCxnSpPr>
        <xdr:cNvPr id="303" name="直線コネクタ 302"/>
        <xdr:cNvCxnSpPr/>
      </xdr:nvCxnSpPr>
      <xdr:spPr>
        <a:xfrm>
          <a:off x="7861300" y="6640802"/>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125702</xdr:rowOff>
    </xdr:from>
    <xdr:to>
      <xdr:col>41</xdr:col>
      <xdr:colOff>50800</xdr:colOff>
      <xdr:row>38</xdr:row>
      <xdr:rowOff>132503</xdr:rowOff>
    </xdr:to>
    <xdr:cxnSp macro="">
      <xdr:nvCxnSpPr>
        <xdr:cNvPr id="306" name="直線コネクタ 305"/>
        <xdr:cNvCxnSpPr/>
      </xdr:nvCxnSpPr>
      <xdr:spPr>
        <a:xfrm flipV="1">
          <a:off x="6972300" y="664080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112552</xdr:rowOff>
    </xdr:from>
    <xdr:to>
      <xdr:col>55</xdr:col>
      <xdr:colOff>50800</xdr:colOff>
      <xdr:row>36</xdr:row>
      <xdr:rowOff>42702</xdr:rowOff>
    </xdr:to>
    <xdr:sp macro="" textlink="">
      <xdr:nvSpPr>
        <xdr:cNvPr id="316" name="楕円 315"/>
        <xdr:cNvSpPr/>
      </xdr:nvSpPr>
      <xdr:spPr>
        <a:xfrm>
          <a:off x="10426700" y="61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84212</xdr:rowOff>
    </xdr:from>
    <xdr:ext cx="599010" cy="259045"/>
    <xdr:sp macro="" textlink="">
      <xdr:nvSpPr>
        <xdr:cNvPr id="317" name="補助費等該当値テキスト"/>
        <xdr:cNvSpPr txBox="1"/>
      </xdr:nvSpPr>
      <xdr:spPr>
        <a:xfrm>
          <a:off x="10528300" y="60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78308</xdr:rowOff>
    </xdr:from>
    <xdr:to>
      <xdr:col>50</xdr:col>
      <xdr:colOff>165100</xdr:colOff>
      <xdr:row>39</xdr:row>
      <xdr:rowOff>8458</xdr:rowOff>
    </xdr:to>
    <xdr:sp macro="" textlink="">
      <xdr:nvSpPr>
        <xdr:cNvPr id="318" name="楕円 317"/>
        <xdr:cNvSpPr/>
      </xdr:nvSpPr>
      <xdr:spPr>
        <a:xfrm>
          <a:off x="9588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171035</xdr:rowOff>
    </xdr:from>
    <xdr:ext cx="534377" cy="259045"/>
    <xdr:sp macro="" textlink="">
      <xdr:nvSpPr>
        <xdr:cNvPr id="319" name="テキスト ボックス 318"/>
        <xdr:cNvSpPr txBox="1"/>
      </xdr:nvSpPr>
      <xdr:spPr>
        <a:xfrm>
          <a:off x="9372111" y="66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82850</xdr:rowOff>
    </xdr:from>
    <xdr:to>
      <xdr:col>46</xdr:col>
      <xdr:colOff>38100</xdr:colOff>
      <xdr:row>39</xdr:row>
      <xdr:rowOff>13000</xdr:rowOff>
    </xdr:to>
    <xdr:sp macro="" textlink="">
      <xdr:nvSpPr>
        <xdr:cNvPr id="320" name="楕円 319"/>
        <xdr:cNvSpPr/>
      </xdr:nvSpPr>
      <xdr:spPr>
        <a:xfrm>
          <a:off x="8699500" y="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4127</xdr:rowOff>
    </xdr:from>
    <xdr:ext cx="534377" cy="259045"/>
    <xdr:sp macro="" textlink="">
      <xdr:nvSpPr>
        <xdr:cNvPr id="321" name="テキスト ボックス 320"/>
        <xdr:cNvSpPr txBox="1"/>
      </xdr:nvSpPr>
      <xdr:spPr>
        <a:xfrm>
          <a:off x="8483111" y="66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74902</xdr:rowOff>
    </xdr:from>
    <xdr:to>
      <xdr:col>41</xdr:col>
      <xdr:colOff>101600</xdr:colOff>
      <xdr:row>39</xdr:row>
      <xdr:rowOff>5052</xdr:rowOff>
    </xdr:to>
    <xdr:sp macro="" textlink="">
      <xdr:nvSpPr>
        <xdr:cNvPr id="322" name="楕円 321"/>
        <xdr:cNvSpPr/>
      </xdr:nvSpPr>
      <xdr:spPr>
        <a:xfrm>
          <a:off x="7810500" y="65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167629</xdr:rowOff>
    </xdr:from>
    <xdr:ext cx="534377" cy="259045"/>
    <xdr:sp macro="" textlink="">
      <xdr:nvSpPr>
        <xdr:cNvPr id="323" name="テキスト ボックス 322"/>
        <xdr:cNvSpPr txBox="1"/>
      </xdr:nvSpPr>
      <xdr:spPr>
        <a:xfrm>
          <a:off x="7594111" y="66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81703</xdr:rowOff>
    </xdr:from>
    <xdr:to>
      <xdr:col>36</xdr:col>
      <xdr:colOff>165100</xdr:colOff>
      <xdr:row>39</xdr:row>
      <xdr:rowOff>11853</xdr:rowOff>
    </xdr:to>
    <xdr:sp macro="" textlink="">
      <xdr:nvSpPr>
        <xdr:cNvPr id="324" name="楕円 323"/>
        <xdr:cNvSpPr/>
      </xdr:nvSpPr>
      <xdr:spPr>
        <a:xfrm>
          <a:off x="6921500" y="65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2980</xdr:rowOff>
    </xdr:from>
    <xdr:ext cx="534377" cy="259045"/>
    <xdr:sp macro="" textlink="">
      <xdr:nvSpPr>
        <xdr:cNvPr id="325" name="テキスト ボックス 324"/>
        <xdr:cNvSpPr txBox="1"/>
      </xdr:nvSpPr>
      <xdr:spPr>
        <a:xfrm>
          <a:off x="6705111" y="668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27000</xdr:rowOff>
    </xdr:from>
    <xdr:to>
      <xdr:col>55</xdr:col>
      <xdr:colOff>0</xdr:colOff>
      <xdr:row>58</xdr:row>
      <xdr:rowOff>81773</xdr:rowOff>
    </xdr:to>
    <xdr:cxnSp macro="">
      <xdr:nvCxnSpPr>
        <xdr:cNvPr id="354" name="直線コネクタ 353"/>
        <xdr:cNvCxnSpPr/>
      </xdr:nvCxnSpPr>
      <xdr:spPr>
        <a:xfrm>
          <a:off x="9639300" y="9971100"/>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27000</xdr:rowOff>
    </xdr:from>
    <xdr:to>
      <xdr:col>50</xdr:col>
      <xdr:colOff>114300</xdr:colOff>
      <xdr:row>58</xdr:row>
      <xdr:rowOff>108050</xdr:rowOff>
    </xdr:to>
    <xdr:cxnSp macro="">
      <xdr:nvCxnSpPr>
        <xdr:cNvPr id="357" name="直線コネクタ 356"/>
        <xdr:cNvCxnSpPr/>
      </xdr:nvCxnSpPr>
      <xdr:spPr>
        <a:xfrm flipV="1">
          <a:off x="8750300" y="9971100"/>
          <a:ext cx="8890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88323</xdr:rowOff>
    </xdr:from>
    <xdr:to>
      <xdr:col>45</xdr:col>
      <xdr:colOff>177800</xdr:colOff>
      <xdr:row>58</xdr:row>
      <xdr:rowOff>108050</xdr:rowOff>
    </xdr:to>
    <xdr:cxnSp macro="">
      <xdr:nvCxnSpPr>
        <xdr:cNvPr id="360" name="直線コネクタ 359"/>
        <xdr:cNvCxnSpPr/>
      </xdr:nvCxnSpPr>
      <xdr:spPr>
        <a:xfrm>
          <a:off x="7861300" y="10032423"/>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88323</xdr:rowOff>
    </xdr:from>
    <xdr:to>
      <xdr:col>41</xdr:col>
      <xdr:colOff>50800</xdr:colOff>
      <xdr:row>58</xdr:row>
      <xdr:rowOff>118284</xdr:rowOff>
    </xdr:to>
    <xdr:cxnSp macro="">
      <xdr:nvCxnSpPr>
        <xdr:cNvPr id="363" name="直線コネクタ 362"/>
        <xdr:cNvCxnSpPr/>
      </xdr:nvCxnSpPr>
      <xdr:spPr>
        <a:xfrm flipV="1">
          <a:off x="6972300" y="10032423"/>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30973</xdr:rowOff>
    </xdr:from>
    <xdr:to>
      <xdr:col>55</xdr:col>
      <xdr:colOff>50800</xdr:colOff>
      <xdr:row>58</xdr:row>
      <xdr:rowOff>132573</xdr:rowOff>
    </xdr:to>
    <xdr:sp macro="" textlink="">
      <xdr:nvSpPr>
        <xdr:cNvPr id="373" name="楕円 372"/>
        <xdr:cNvSpPr/>
      </xdr:nvSpPr>
      <xdr:spPr>
        <a:xfrm>
          <a:off x="10426700" y="99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117350</xdr:rowOff>
    </xdr:from>
    <xdr:ext cx="534377" cy="259045"/>
    <xdr:sp macro="" textlink="">
      <xdr:nvSpPr>
        <xdr:cNvPr id="374" name="普通建設事業費該当値テキスト"/>
        <xdr:cNvSpPr txBox="1"/>
      </xdr:nvSpPr>
      <xdr:spPr>
        <a:xfrm>
          <a:off x="10528300" y="9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147650</xdr:rowOff>
    </xdr:from>
    <xdr:to>
      <xdr:col>50</xdr:col>
      <xdr:colOff>165100</xdr:colOff>
      <xdr:row>58</xdr:row>
      <xdr:rowOff>77800</xdr:rowOff>
    </xdr:to>
    <xdr:sp macro="" textlink="">
      <xdr:nvSpPr>
        <xdr:cNvPr id="375" name="楕円 374"/>
        <xdr:cNvSpPr/>
      </xdr:nvSpPr>
      <xdr:spPr>
        <a:xfrm>
          <a:off x="9588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68927</xdr:rowOff>
    </xdr:from>
    <xdr:ext cx="534377" cy="259045"/>
    <xdr:sp macro="" textlink="">
      <xdr:nvSpPr>
        <xdr:cNvPr id="376" name="テキスト ボックス 375"/>
        <xdr:cNvSpPr txBox="1"/>
      </xdr:nvSpPr>
      <xdr:spPr>
        <a:xfrm>
          <a:off x="9372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57250</xdr:rowOff>
    </xdr:from>
    <xdr:to>
      <xdr:col>46</xdr:col>
      <xdr:colOff>38100</xdr:colOff>
      <xdr:row>58</xdr:row>
      <xdr:rowOff>158850</xdr:rowOff>
    </xdr:to>
    <xdr:sp macro="" textlink="">
      <xdr:nvSpPr>
        <xdr:cNvPr id="377" name="楕円 376"/>
        <xdr:cNvSpPr/>
      </xdr:nvSpPr>
      <xdr:spPr>
        <a:xfrm>
          <a:off x="8699500" y="100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149977</xdr:rowOff>
    </xdr:from>
    <xdr:ext cx="534377" cy="259045"/>
    <xdr:sp macro="" textlink="">
      <xdr:nvSpPr>
        <xdr:cNvPr id="378" name="テキスト ボックス 377"/>
        <xdr:cNvSpPr txBox="1"/>
      </xdr:nvSpPr>
      <xdr:spPr>
        <a:xfrm>
          <a:off x="8483111" y="100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37523</xdr:rowOff>
    </xdr:from>
    <xdr:to>
      <xdr:col>41</xdr:col>
      <xdr:colOff>101600</xdr:colOff>
      <xdr:row>58</xdr:row>
      <xdr:rowOff>139123</xdr:rowOff>
    </xdr:to>
    <xdr:sp macro="" textlink="">
      <xdr:nvSpPr>
        <xdr:cNvPr id="379" name="楕円 378"/>
        <xdr:cNvSpPr/>
      </xdr:nvSpPr>
      <xdr:spPr>
        <a:xfrm>
          <a:off x="7810500" y="99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130250</xdr:rowOff>
    </xdr:from>
    <xdr:ext cx="534377" cy="259045"/>
    <xdr:sp macro="" textlink="">
      <xdr:nvSpPr>
        <xdr:cNvPr id="380" name="テキスト ボックス 379"/>
        <xdr:cNvSpPr txBox="1"/>
      </xdr:nvSpPr>
      <xdr:spPr>
        <a:xfrm>
          <a:off x="7594111" y="100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67484</xdr:rowOff>
    </xdr:from>
    <xdr:to>
      <xdr:col>36</xdr:col>
      <xdr:colOff>165100</xdr:colOff>
      <xdr:row>58</xdr:row>
      <xdr:rowOff>169084</xdr:rowOff>
    </xdr:to>
    <xdr:sp macro="" textlink="">
      <xdr:nvSpPr>
        <xdr:cNvPr id="381" name="楕円 380"/>
        <xdr:cNvSpPr/>
      </xdr:nvSpPr>
      <xdr:spPr>
        <a:xfrm>
          <a:off x="6921500" y="100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160211</xdr:rowOff>
    </xdr:from>
    <xdr:ext cx="534377" cy="259045"/>
    <xdr:sp macro="" textlink="">
      <xdr:nvSpPr>
        <xdr:cNvPr id="382" name="テキスト ボックス 381"/>
        <xdr:cNvSpPr txBox="1"/>
      </xdr:nvSpPr>
      <xdr:spPr>
        <a:xfrm>
          <a:off x="6705111" y="101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10202</xdr:rowOff>
    </xdr:from>
    <xdr:to>
      <xdr:col>55</xdr:col>
      <xdr:colOff>0</xdr:colOff>
      <xdr:row>78</xdr:row>
      <xdr:rowOff>58849</xdr:rowOff>
    </xdr:to>
    <xdr:cxnSp macro="">
      <xdr:nvCxnSpPr>
        <xdr:cNvPr id="409" name="直線コネクタ 408"/>
        <xdr:cNvCxnSpPr/>
      </xdr:nvCxnSpPr>
      <xdr:spPr>
        <a:xfrm>
          <a:off x="9639300" y="13383302"/>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10202</xdr:rowOff>
    </xdr:from>
    <xdr:to>
      <xdr:col>50</xdr:col>
      <xdr:colOff>114300</xdr:colOff>
      <xdr:row>78</xdr:row>
      <xdr:rowOff>71952</xdr:rowOff>
    </xdr:to>
    <xdr:cxnSp macro="">
      <xdr:nvCxnSpPr>
        <xdr:cNvPr id="412" name="直線コネクタ 411"/>
        <xdr:cNvCxnSpPr/>
      </xdr:nvCxnSpPr>
      <xdr:spPr>
        <a:xfrm flipV="1">
          <a:off x="8750300" y="13383302"/>
          <a:ext cx="8890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71952</xdr:rowOff>
    </xdr:from>
    <xdr:to>
      <xdr:col>45</xdr:col>
      <xdr:colOff>177800</xdr:colOff>
      <xdr:row>78</xdr:row>
      <xdr:rowOff>108711</xdr:rowOff>
    </xdr:to>
    <xdr:cxnSp macro="">
      <xdr:nvCxnSpPr>
        <xdr:cNvPr id="415" name="直線コネクタ 414"/>
        <xdr:cNvCxnSpPr/>
      </xdr:nvCxnSpPr>
      <xdr:spPr>
        <a:xfrm flipV="1">
          <a:off x="7861300" y="13445052"/>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108711</xdr:rowOff>
    </xdr:from>
    <xdr:to>
      <xdr:col>41</xdr:col>
      <xdr:colOff>50800</xdr:colOff>
      <xdr:row>78</xdr:row>
      <xdr:rowOff>111226</xdr:rowOff>
    </xdr:to>
    <xdr:cxnSp macro="">
      <xdr:nvCxnSpPr>
        <xdr:cNvPr id="418" name="直線コネクタ 417"/>
        <xdr:cNvCxnSpPr/>
      </xdr:nvCxnSpPr>
      <xdr:spPr>
        <a:xfrm flipV="1">
          <a:off x="6972300" y="1348181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xdr:rowOff>
    </xdr:from>
    <xdr:to>
      <xdr:col>55</xdr:col>
      <xdr:colOff>50800</xdr:colOff>
      <xdr:row>78</xdr:row>
      <xdr:rowOff>109649</xdr:rowOff>
    </xdr:to>
    <xdr:sp macro="" textlink="">
      <xdr:nvSpPr>
        <xdr:cNvPr id="428" name="楕円 427"/>
        <xdr:cNvSpPr/>
      </xdr:nvSpPr>
      <xdr:spPr>
        <a:xfrm>
          <a:off x="10426700" y="133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138876</xdr:rowOff>
    </xdr:from>
    <xdr:ext cx="534377" cy="259045"/>
    <xdr:sp macro="" textlink="">
      <xdr:nvSpPr>
        <xdr:cNvPr id="429" name="普通建設事業費 （ うち新規整備　）該当値テキスト"/>
        <xdr:cNvSpPr txBox="1"/>
      </xdr:nvSpPr>
      <xdr:spPr>
        <a:xfrm>
          <a:off x="10528300" y="1316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130852</xdr:rowOff>
    </xdr:from>
    <xdr:to>
      <xdr:col>50</xdr:col>
      <xdr:colOff>165100</xdr:colOff>
      <xdr:row>78</xdr:row>
      <xdr:rowOff>61002</xdr:rowOff>
    </xdr:to>
    <xdr:sp macro="" textlink="">
      <xdr:nvSpPr>
        <xdr:cNvPr id="430" name="楕円 429"/>
        <xdr:cNvSpPr/>
      </xdr:nvSpPr>
      <xdr:spPr>
        <a:xfrm>
          <a:off x="9588500" y="133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77529</xdr:rowOff>
    </xdr:from>
    <xdr:ext cx="534377" cy="259045"/>
    <xdr:sp macro="" textlink="">
      <xdr:nvSpPr>
        <xdr:cNvPr id="431" name="テキスト ボックス 430"/>
        <xdr:cNvSpPr txBox="1"/>
      </xdr:nvSpPr>
      <xdr:spPr>
        <a:xfrm>
          <a:off x="9372111" y="131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21152</xdr:rowOff>
    </xdr:from>
    <xdr:to>
      <xdr:col>46</xdr:col>
      <xdr:colOff>38100</xdr:colOff>
      <xdr:row>78</xdr:row>
      <xdr:rowOff>122752</xdr:rowOff>
    </xdr:to>
    <xdr:sp macro="" textlink="">
      <xdr:nvSpPr>
        <xdr:cNvPr id="432" name="楕円 431"/>
        <xdr:cNvSpPr/>
      </xdr:nvSpPr>
      <xdr:spPr>
        <a:xfrm>
          <a:off x="8699500" y="13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139279</xdr:rowOff>
    </xdr:from>
    <xdr:ext cx="534377" cy="259045"/>
    <xdr:sp macro="" textlink="">
      <xdr:nvSpPr>
        <xdr:cNvPr id="433" name="テキスト ボックス 432"/>
        <xdr:cNvSpPr txBox="1"/>
      </xdr:nvSpPr>
      <xdr:spPr>
        <a:xfrm>
          <a:off x="8483111" y="131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57911</xdr:rowOff>
    </xdr:from>
    <xdr:to>
      <xdr:col>41</xdr:col>
      <xdr:colOff>101600</xdr:colOff>
      <xdr:row>78</xdr:row>
      <xdr:rowOff>159511</xdr:rowOff>
    </xdr:to>
    <xdr:sp macro="" textlink="">
      <xdr:nvSpPr>
        <xdr:cNvPr id="434" name="楕円 433"/>
        <xdr:cNvSpPr/>
      </xdr:nvSpPr>
      <xdr:spPr>
        <a:xfrm>
          <a:off x="7810500" y="13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150638</xdr:rowOff>
    </xdr:from>
    <xdr:ext cx="469744" cy="259045"/>
    <xdr:sp macro="" textlink="">
      <xdr:nvSpPr>
        <xdr:cNvPr id="435" name="テキスト ボックス 434"/>
        <xdr:cNvSpPr txBox="1"/>
      </xdr:nvSpPr>
      <xdr:spPr>
        <a:xfrm>
          <a:off x="7626428" y="13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60426</xdr:rowOff>
    </xdr:from>
    <xdr:to>
      <xdr:col>36</xdr:col>
      <xdr:colOff>165100</xdr:colOff>
      <xdr:row>78</xdr:row>
      <xdr:rowOff>162026</xdr:rowOff>
    </xdr:to>
    <xdr:sp macro="" textlink="">
      <xdr:nvSpPr>
        <xdr:cNvPr id="436" name="楕円 435"/>
        <xdr:cNvSpPr/>
      </xdr:nvSpPr>
      <xdr:spPr>
        <a:xfrm>
          <a:off x="6921500" y="13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153153</xdr:rowOff>
    </xdr:from>
    <xdr:ext cx="469744" cy="259045"/>
    <xdr:sp macro="" textlink="">
      <xdr:nvSpPr>
        <xdr:cNvPr id="437" name="テキスト ボックス 436"/>
        <xdr:cNvSpPr txBox="1"/>
      </xdr:nvSpPr>
      <xdr:spPr>
        <a:xfrm>
          <a:off x="6737428" y="135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39328</xdr:rowOff>
    </xdr:from>
    <xdr:to>
      <xdr:col>55</xdr:col>
      <xdr:colOff>0</xdr:colOff>
      <xdr:row>98</xdr:row>
      <xdr:rowOff>63494</xdr:rowOff>
    </xdr:to>
    <xdr:cxnSp macro="">
      <xdr:nvCxnSpPr>
        <xdr:cNvPr id="468" name="直線コネクタ 467"/>
        <xdr:cNvCxnSpPr/>
      </xdr:nvCxnSpPr>
      <xdr:spPr>
        <a:xfrm>
          <a:off x="9639300" y="1684142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39328</xdr:rowOff>
    </xdr:from>
    <xdr:to>
      <xdr:col>50</xdr:col>
      <xdr:colOff>114300</xdr:colOff>
      <xdr:row>98</xdr:row>
      <xdr:rowOff>95776</xdr:rowOff>
    </xdr:to>
    <xdr:cxnSp macro="">
      <xdr:nvCxnSpPr>
        <xdr:cNvPr id="471" name="直線コネクタ 470"/>
        <xdr:cNvCxnSpPr/>
      </xdr:nvCxnSpPr>
      <xdr:spPr>
        <a:xfrm flipV="1">
          <a:off x="8750300" y="16841428"/>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118489</xdr:rowOff>
    </xdr:from>
    <xdr:to>
      <xdr:col>45</xdr:col>
      <xdr:colOff>177800</xdr:colOff>
      <xdr:row>98</xdr:row>
      <xdr:rowOff>95776</xdr:rowOff>
    </xdr:to>
    <xdr:cxnSp macro="">
      <xdr:nvCxnSpPr>
        <xdr:cNvPr id="474" name="直線コネクタ 473"/>
        <xdr:cNvCxnSpPr/>
      </xdr:nvCxnSpPr>
      <xdr:spPr>
        <a:xfrm>
          <a:off x="7861300" y="16749139"/>
          <a:ext cx="889000" cy="1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118489</xdr:rowOff>
    </xdr:from>
    <xdr:to>
      <xdr:col>41</xdr:col>
      <xdr:colOff>50800</xdr:colOff>
      <xdr:row>98</xdr:row>
      <xdr:rowOff>33336</xdr:rowOff>
    </xdr:to>
    <xdr:cxnSp macro="">
      <xdr:nvCxnSpPr>
        <xdr:cNvPr id="477" name="直線コネクタ 476"/>
        <xdr:cNvCxnSpPr/>
      </xdr:nvCxnSpPr>
      <xdr:spPr>
        <a:xfrm flipV="1">
          <a:off x="6972300" y="16749139"/>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12694</xdr:rowOff>
    </xdr:from>
    <xdr:to>
      <xdr:col>55</xdr:col>
      <xdr:colOff>50800</xdr:colOff>
      <xdr:row>98</xdr:row>
      <xdr:rowOff>114294</xdr:rowOff>
    </xdr:to>
    <xdr:sp macro="" textlink="">
      <xdr:nvSpPr>
        <xdr:cNvPr id="487" name="楕円 486"/>
        <xdr:cNvSpPr/>
      </xdr:nvSpPr>
      <xdr:spPr>
        <a:xfrm>
          <a:off x="104267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162571</xdr:rowOff>
    </xdr:from>
    <xdr:ext cx="534377" cy="259045"/>
    <xdr:sp macro="" textlink="">
      <xdr:nvSpPr>
        <xdr:cNvPr id="488" name="普通建設事業費 （ うち更新整備　）該当値テキスト"/>
        <xdr:cNvSpPr txBox="1"/>
      </xdr:nvSpPr>
      <xdr:spPr>
        <a:xfrm>
          <a:off x="10528300" y="16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159978</xdr:rowOff>
    </xdr:from>
    <xdr:to>
      <xdr:col>50</xdr:col>
      <xdr:colOff>165100</xdr:colOff>
      <xdr:row>98</xdr:row>
      <xdr:rowOff>90128</xdr:rowOff>
    </xdr:to>
    <xdr:sp macro="" textlink="">
      <xdr:nvSpPr>
        <xdr:cNvPr id="489" name="楕円 488"/>
        <xdr:cNvSpPr/>
      </xdr:nvSpPr>
      <xdr:spPr>
        <a:xfrm>
          <a:off x="9588500" y="167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81255</xdr:rowOff>
    </xdr:from>
    <xdr:ext cx="534377" cy="259045"/>
    <xdr:sp macro="" textlink="">
      <xdr:nvSpPr>
        <xdr:cNvPr id="490" name="テキスト ボックス 489"/>
        <xdr:cNvSpPr txBox="1"/>
      </xdr:nvSpPr>
      <xdr:spPr>
        <a:xfrm>
          <a:off x="9372111" y="168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44976</xdr:rowOff>
    </xdr:from>
    <xdr:to>
      <xdr:col>46</xdr:col>
      <xdr:colOff>38100</xdr:colOff>
      <xdr:row>98</xdr:row>
      <xdr:rowOff>146576</xdr:rowOff>
    </xdr:to>
    <xdr:sp macro="" textlink="">
      <xdr:nvSpPr>
        <xdr:cNvPr id="491" name="楕円 490"/>
        <xdr:cNvSpPr/>
      </xdr:nvSpPr>
      <xdr:spPr>
        <a:xfrm>
          <a:off x="8699500" y="16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137703</xdr:rowOff>
    </xdr:from>
    <xdr:ext cx="534377" cy="259045"/>
    <xdr:sp macro="" textlink="">
      <xdr:nvSpPr>
        <xdr:cNvPr id="492" name="テキスト ボックス 491"/>
        <xdr:cNvSpPr txBox="1"/>
      </xdr:nvSpPr>
      <xdr:spPr>
        <a:xfrm>
          <a:off x="8483111" y="169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67689</xdr:rowOff>
    </xdr:from>
    <xdr:to>
      <xdr:col>41</xdr:col>
      <xdr:colOff>101600</xdr:colOff>
      <xdr:row>97</xdr:row>
      <xdr:rowOff>169289</xdr:rowOff>
    </xdr:to>
    <xdr:sp macro="" textlink="">
      <xdr:nvSpPr>
        <xdr:cNvPr id="493" name="楕円 492"/>
        <xdr:cNvSpPr/>
      </xdr:nvSpPr>
      <xdr:spPr>
        <a:xfrm>
          <a:off x="7810500" y="1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160416</xdr:rowOff>
    </xdr:from>
    <xdr:ext cx="534377" cy="259045"/>
    <xdr:sp macro="" textlink="">
      <xdr:nvSpPr>
        <xdr:cNvPr id="494" name="テキスト ボックス 493"/>
        <xdr:cNvSpPr txBox="1"/>
      </xdr:nvSpPr>
      <xdr:spPr>
        <a:xfrm>
          <a:off x="7594111" y="167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153986</xdr:rowOff>
    </xdr:from>
    <xdr:to>
      <xdr:col>36</xdr:col>
      <xdr:colOff>165100</xdr:colOff>
      <xdr:row>98</xdr:row>
      <xdr:rowOff>84136</xdr:rowOff>
    </xdr:to>
    <xdr:sp macro="" textlink="">
      <xdr:nvSpPr>
        <xdr:cNvPr id="495" name="楕円 494"/>
        <xdr:cNvSpPr/>
      </xdr:nvSpPr>
      <xdr:spPr>
        <a:xfrm>
          <a:off x="6921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75263</xdr:rowOff>
    </xdr:from>
    <xdr:ext cx="534377" cy="259045"/>
    <xdr:sp macro="" textlink="">
      <xdr:nvSpPr>
        <xdr:cNvPr id="496" name="テキスト ボックス 495"/>
        <xdr:cNvSpPr txBox="1"/>
      </xdr:nvSpPr>
      <xdr:spPr>
        <a:xfrm>
          <a:off x="6705111" y="16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12586</xdr:rowOff>
    </xdr:from>
    <xdr:to>
      <xdr:col>85</xdr:col>
      <xdr:colOff>127000</xdr:colOff>
      <xdr:row>38</xdr:row>
      <xdr:rowOff>106299</xdr:rowOff>
    </xdr:to>
    <xdr:cxnSp macro="">
      <xdr:nvCxnSpPr>
        <xdr:cNvPr id="525" name="直線コネクタ 524"/>
        <xdr:cNvCxnSpPr/>
      </xdr:nvCxnSpPr>
      <xdr:spPr>
        <a:xfrm flipV="1">
          <a:off x="15481300" y="6527686"/>
          <a:ext cx="838200" cy="9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106299</xdr:rowOff>
    </xdr:from>
    <xdr:to>
      <xdr:col>81</xdr:col>
      <xdr:colOff>50800</xdr:colOff>
      <xdr:row>39</xdr:row>
      <xdr:rowOff>44374</xdr:rowOff>
    </xdr:to>
    <xdr:cxnSp macro="">
      <xdr:nvCxnSpPr>
        <xdr:cNvPr id="528" name="直線コネクタ 527"/>
        <xdr:cNvCxnSpPr/>
      </xdr:nvCxnSpPr>
      <xdr:spPr>
        <a:xfrm flipV="1">
          <a:off x="14592300" y="662139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2036</xdr:rowOff>
    </xdr:from>
    <xdr:ext cx="469744" cy="259045"/>
    <xdr:sp macro="" textlink="">
      <xdr:nvSpPr>
        <xdr:cNvPr id="530" name="テキスト ボックス 529"/>
        <xdr:cNvSpPr txBox="1"/>
      </xdr:nvSpPr>
      <xdr:spPr>
        <a:xfrm>
          <a:off x="15246428" y="66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31" name="直線コネクタ 530"/>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38773</xdr:rowOff>
    </xdr:from>
    <xdr:to>
      <xdr:col>71</xdr:col>
      <xdr:colOff>177800</xdr:colOff>
      <xdr:row>39</xdr:row>
      <xdr:rowOff>44450</xdr:rowOff>
    </xdr:to>
    <xdr:cxnSp macro="">
      <xdr:nvCxnSpPr>
        <xdr:cNvPr id="534" name="直線コネクタ 533"/>
        <xdr:cNvCxnSpPr/>
      </xdr:nvCxnSpPr>
      <xdr:spPr>
        <a:xfrm>
          <a:off x="12814300" y="6725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133236</xdr:rowOff>
    </xdr:from>
    <xdr:to>
      <xdr:col>85</xdr:col>
      <xdr:colOff>177800</xdr:colOff>
      <xdr:row>38</xdr:row>
      <xdr:rowOff>63385</xdr:rowOff>
    </xdr:to>
    <xdr:sp macro="" textlink="">
      <xdr:nvSpPr>
        <xdr:cNvPr id="544" name="楕円 543"/>
        <xdr:cNvSpPr/>
      </xdr:nvSpPr>
      <xdr:spPr>
        <a:xfrm>
          <a:off x="16268700" y="6476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156113</xdr:rowOff>
    </xdr:from>
    <xdr:ext cx="534377" cy="259045"/>
    <xdr:sp macro="" textlink="">
      <xdr:nvSpPr>
        <xdr:cNvPr id="545" name="災害復旧事業費該当値テキスト"/>
        <xdr:cNvSpPr txBox="1"/>
      </xdr:nvSpPr>
      <xdr:spPr>
        <a:xfrm>
          <a:off x="16370300" y="63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55499</xdr:rowOff>
    </xdr:from>
    <xdr:to>
      <xdr:col>81</xdr:col>
      <xdr:colOff>101600</xdr:colOff>
      <xdr:row>38</xdr:row>
      <xdr:rowOff>157099</xdr:rowOff>
    </xdr:to>
    <xdr:sp macro="" textlink="">
      <xdr:nvSpPr>
        <xdr:cNvPr id="546" name="楕円 545"/>
        <xdr:cNvSpPr/>
      </xdr:nvSpPr>
      <xdr:spPr>
        <a:xfrm>
          <a:off x="15430500" y="65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2176</xdr:rowOff>
    </xdr:from>
    <xdr:ext cx="469744" cy="259045"/>
    <xdr:sp macro="" textlink="">
      <xdr:nvSpPr>
        <xdr:cNvPr id="547" name="テキスト ボックス 546"/>
        <xdr:cNvSpPr txBox="1"/>
      </xdr:nvSpPr>
      <xdr:spPr>
        <a:xfrm>
          <a:off x="15246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8" name="楕円 547"/>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9" name="テキスト ボックス 548"/>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159423</xdr:rowOff>
    </xdr:from>
    <xdr:to>
      <xdr:col>67</xdr:col>
      <xdr:colOff>101600</xdr:colOff>
      <xdr:row>39</xdr:row>
      <xdr:rowOff>89573</xdr:rowOff>
    </xdr:to>
    <xdr:sp macro="" textlink="">
      <xdr:nvSpPr>
        <xdr:cNvPr id="552" name="楕円 551"/>
        <xdr:cNvSpPr/>
      </xdr:nvSpPr>
      <xdr:spPr>
        <a:xfrm>
          <a:off x="12763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80700</xdr:rowOff>
    </xdr:from>
    <xdr:ext cx="378565" cy="259045"/>
    <xdr:sp macro="" textlink="">
      <xdr:nvSpPr>
        <xdr:cNvPr id="553" name="テキスト ボックス 552"/>
        <xdr:cNvSpPr txBox="1"/>
      </xdr:nvSpPr>
      <xdr:spPr>
        <a:xfrm>
          <a:off x="1262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81521</xdr:rowOff>
    </xdr:from>
    <xdr:to>
      <xdr:col>85</xdr:col>
      <xdr:colOff>127000</xdr:colOff>
      <xdr:row>74</xdr:row>
      <xdr:rowOff>103147</xdr:rowOff>
    </xdr:to>
    <xdr:cxnSp macro="">
      <xdr:nvCxnSpPr>
        <xdr:cNvPr id="629" name="直線コネクタ 628"/>
        <xdr:cNvCxnSpPr/>
      </xdr:nvCxnSpPr>
      <xdr:spPr>
        <a:xfrm>
          <a:off x="15481300" y="1276882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74</xdr:row>
      <xdr:rowOff>81521</xdr:rowOff>
    </xdr:to>
    <xdr:cxnSp macro="">
      <xdr:nvCxnSpPr>
        <xdr:cNvPr id="632" name="直線コネクタ 631"/>
        <xdr:cNvCxnSpPr/>
      </xdr:nvCxnSpPr>
      <xdr:spPr>
        <a:xfrm>
          <a:off x="14592300" y="12708631"/>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21331</xdr:rowOff>
    </xdr:from>
    <xdr:to>
      <xdr:col>76</xdr:col>
      <xdr:colOff>114300</xdr:colOff>
      <xdr:row>74</xdr:row>
      <xdr:rowOff>21765</xdr:rowOff>
    </xdr:to>
    <xdr:cxnSp macro="">
      <xdr:nvCxnSpPr>
        <xdr:cNvPr id="635" name="直線コネクタ 634"/>
        <xdr:cNvCxnSpPr/>
      </xdr:nvCxnSpPr>
      <xdr:spPr>
        <a:xfrm flipV="1">
          <a:off x="13703300" y="1270863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109113</xdr:rowOff>
    </xdr:from>
    <xdr:to>
      <xdr:col>71</xdr:col>
      <xdr:colOff>177800</xdr:colOff>
      <xdr:row>74</xdr:row>
      <xdr:rowOff>21765</xdr:rowOff>
    </xdr:to>
    <xdr:cxnSp macro="">
      <xdr:nvCxnSpPr>
        <xdr:cNvPr id="638" name="直線コネクタ 637"/>
        <xdr:cNvCxnSpPr/>
      </xdr:nvCxnSpPr>
      <xdr:spPr>
        <a:xfrm>
          <a:off x="12814300" y="12624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52347</xdr:rowOff>
    </xdr:from>
    <xdr:to>
      <xdr:col>85</xdr:col>
      <xdr:colOff>177800</xdr:colOff>
      <xdr:row>74</xdr:row>
      <xdr:rowOff>153947</xdr:rowOff>
    </xdr:to>
    <xdr:sp macro="" textlink="">
      <xdr:nvSpPr>
        <xdr:cNvPr id="648" name="楕円 647"/>
        <xdr:cNvSpPr/>
      </xdr:nvSpPr>
      <xdr:spPr>
        <a:xfrm>
          <a:off x="16268700" y="127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30774</xdr:rowOff>
    </xdr:from>
    <xdr:ext cx="534377" cy="259045"/>
    <xdr:sp macro="" textlink="">
      <xdr:nvSpPr>
        <xdr:cNvPr id="649" name="公債費該当値テキスト"/>
        <xdr:cNvSpPr txBox="1"/>
      </xdr:nvSpPr>
      <xdr:spPr>
        <a:xfrm>
          <a:off x="16370300" y="127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30721</xdr:rowOff>
    </xdr:from>
    <xdr:to>
      <xdr:col>81</xdr:col>
      <xdr:colOff>101600</xdr:colOff>
      <xdr:row>74</xdr:row>
      <xdr:rowOff>132321</xdr:rowOff>
    </xdr:to>
    <xdr:sp macro="" textlink="">
      <xdr:nvSpPr>
        <xdr:cNvPr id="650" name="楕円 649"/>
        <xdr:cNvSpPr/>
      </xdr:nvSpPr>
      <xdr:spPr>
        <a:xfrm>
          <a:off x="15430500" y="127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123448</xdr:rowOff>
    </xdr:from>
    <xdr:ext cx="534377" cy="259045"/>
    <xdr:sp macro="" textlink="">
      <xdr:nvSpPr>
        <xdr:cNvPr id="651" name="テキスト ボックス 650"/>
        <xdr:cNvSpPr txBox="1"/>
      </xdr:nvSpPr>
      <xdr:spPr>
        <a:xfrm>
          <a:off x="15214111" y="128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141981</xdr:rowOff>
    </xdr:from>
    <xdr:to>
      <xdr:col>76</xdr:col>
      <xdr:colOff>165100</xdr:colOff>
      <xdr:row>74</xdr:row>
      <xdr:rowOff>72131</xdr:rowOff>
    </xdr:to>
    <xdr:sp macro="" textlink="">
      <xdr:nvSpPr>
        <xdr:cNvPr id="652" name="楕円 651"/>
        <xdr:cNvSpPr/>
      </xdr:nvSpPr>
      <xdr:spPr>
        <a:xfrm>
          <a:off x="14541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88658</xdr:rowOff>
    </xdr:from>
    <xdr:ext cx="534377" cy="259045"/>
    <xdr:sp macro="" textlink="">
      <xdr:nvSpPr>
        <xdr:cNvPr id="653" name="テキスト ボックス 652"/>
        <xdr:cNvSpPr txBox="1"/>
      </xdr:nvSpPr>
      <xdr:spPr>
        <a:xfrm>
          <a:off x="14325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142415</xdr:rowOff>
    </xdr:from>
    <xdr:to>
      <xdr:col>72</xdr:col>
      <xdr:colOff>38100</xdr:colOff>
      <xdr:row>74</xdr:row>
      <xdr:rowOff>72565</xdr:rowOff>
    </xdr:to>
    <xdr:sp macro="" textlink="">
      <xdr:nvSpPr>
        <xdr:cNvPr id="654" name="楕円 653"/>
        <xdr:cNvSpPr/>
      </xdr:nvSpPr>
      <xdr:spPr>
        <a:xfrm>
          <a:off x="13652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63692</xdr:rowOff>
    </xdr:from>
    <xdr:ext cx="534377" cy="259045"/>
    <xdr:sp macro="" textlink="">
      <xdr:nvSpPr>
        <xdr:cNvPr id="655" name="テキスト ボックス 654"/>
        <xdr:cNvSpPr txBox="1"/>
      </xdr:nvSpPr>
      <xdr:spPr>
        <a:xfrm>
          <a:off x="13436111" y="12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58313</xdr:rowOff>
    </xdr:from>
    <xdr:to>
      <xdr:col>67</xdr:col>
      <xdr:colOff>101600</xdr:colOff>
      <xdr:row>73</xdr:row>
      <xdr:rowOff>159913</xdr:rowOff>
    </xdr:to>
    <xdr:sp macro="" textlink="">
      <xdr:nvSpPr>
        <xdr:cNvPr id="656" name="楕円 655"/>
        <xdr:cNvSpPr/>
      </xdr:nvSpPr>
      <xdr:spPr>
        <a:xfrm>
          <a:off x="12763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4990</xdr:rowOff>
    </xdr:from>
    <xdr:ext cx="534377" cy="259045"/>
    <xdr:sp macro="" textlink="">
      <xdr:nvSpPr>
        <xdr:cNvPr id="657" name="テキスト ボックス 656"/>
        <xdr:cNvSpPr txBox="1"/>
      </xdr:nvSpPr>
      <xdr:spPr>
        <a:xfrm>
          <a:off x="12547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48489</xdr:rowOff>
    </xdr:from>
    <xdr:to>
      <xdr:col>85</xdr:col>
      <xdr:colOff>127000</xdr:colOff>
      <xdr:row>95</xdr:row>
      <xdr:rowOff>143678</xdr:rowOff>
    </xdr:to>
    <xdr:cxnSp macro="">
      <xdr:nvCxnSpPr>
        <xdr:cNvPr id="684" name="直線コネクタ 683"/>
        <xdr:cNvCxnSpPr/>
      </xdr:nvCxnSpPr>
      <xdr:spPr>
        <a:xfrm flipV="1">
          <a:off x="15481300" y="16336239"/>
          <a:ext cx="8382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122304</xdr:rowOff>
    </xdr:from>
    <xdr:to>
      <xdr:col>81</xdr:col>
      <xdr:colOff>50800</xdr:colOff>
      <xdr:row>95</xdr:row>
      <xdr:rowOff>143678</xdr:rowOff>
    </xdr:to>
    <xdr:cxnSp macro="">
      <xdr:nvCxnSpPr>
        <xdr:cNvPr id="687" name="直線コネクタ 686"/>
        <xdr:cNvCxnSpPr/>
      </xdr:nvCxnSpPr>
      <xdr:spPr>
        <a:xfrm>
          <a:off x="14592300" y="1641005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122304</xdr:rowOff>
    </xdr:from>
    <xdr:to>
      <xdr:col>76</xdr:col>
      <xdr:colOff>114300</xdr:colOff>
      <xdr:row>96</xdr:row>
      <xdr:rowOff>151862</xdr:rowOff>
    </xdr:to>
    <xdr:cxnSp macro="">
      <xdr:nvCxnSpPr>
        <xdr:cNvPr id="690" name="直線コネクタ 689"/>
        <xdr:cNvCxnSpPr/>
      </xdr:nvCxnSpPr>
      <xdr:spPr>
        <a:xfrm flipV="1">
          <a:off x="13703300" y="16410054"/>
          <a:ext cx="889000" cy="2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56032</xdr:rowOff>
    </xdr:from>
    <xdr:to>
      <xdr:col>71</xdr:col>
      <xdr:colOff>177800</xdr:colOff>
      <xdr:row>96</xdr:row>
      <xdr:rowOff>151862</xdr:rowOff>
    </xdr:to>
    <xdr:cxnSp macro="">
      <xdr:nvCxnSpPr>
        <xdr:cNvPr id="693" name="直線コネクタ 692"/>
        <xdr:cNvCxnSpPr/>
      </xdr:nvCxnSpPr>
      <xdr:spPr>
        <a:xfrm>
          <a:off x="12814300" y="16515232"/>
          <a:ext cx="889000" cy="9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169139</xdr:rowOff>
    </xdr:from>
    <xdr:to>
      <xdr:col>85</xdr:col>
      <xdr:colOff>177800</xdr:colOff>
      <xdr:row>95</xdr:row>
      <xdr:rowOff>99289</xdr:rowOff>
    </xdr:to>
    <xdr:sp macro="" textlink="">
      <xdr:nvSpPr>
        <xdr:cNvPr id="703" name="楕円 702"/>
        <xdr:cNvSpPr/>
      </xdr:nvSpPr>
      <xdr:spPr>
        <a:xfrm>
          <a:off x="16268700" y="162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20566</xdr:rowOff>
    </xdr:from>
    <xdr:ext cx="534377" cy="259045"/>
    <xdr:sp macro="" textlink="">
      <xdr:nvSpPr>
        <xdr:cNvPr id="704" name="積立金該当値テキスト"/>
        <xdr:cNvSpPr txBox="1"/>
      </xdr:nvSpPr>
      <xdr:spPr>
        <a:xfrm>
          <a:off x="16370300" y="161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92878</xdr:rowOff>
    </xdr:from>
    <xdr:to>
      <xdr:col>81</xdr:col>
      <xdr:colOff>101600</xdr:colOff>
      <xdr:row>96</xdr:row>
      <xdr:rowOff>23028</xdr:rowOff>
    </xdr:to>
    <xdr:sp macro="" textlink="">
      <xdr:nvSpPr>
        <xdr:cNvPr id="705" name="楕円 704"/>
        <xdr:cNvSpPr/>
      </xdr:nvSpPr>
      <xdr:spPr>
        <a:xfrm>
          <a:off x="15430500" y="1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14155</xdr:rowOff>
    </xdr:from>
    <xdr:ext cx="534377" cy="259045"/>
    <xdr:sp macro="" textlink="">
      <xdr:nvSpPr>
        <xdr:cNvPr id="706" name="テキスト ボックス 705"/>
        <xdr:cNvSpPr txBox="1"/>
      </xdr:nvSpPr>
      <xdr:spPr>
        <a:xfrm>
          <a:off x="15214111" y="164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71504</xdr:rowOff>
    </xdr:from>
    <xdr:to>
      <xdr:col>76</xdr:col>
      <xdr:colOff>165100</xdr:colOff>
      <xdr:row>96</xdr:row>
      <xdr:rowOff>1654</xdr:rowOff>
    </xdr:to>
    <xdr:sp macro="" textlink="">
      <xdr:nvSpPr>
        <xdr:cNvPr id="707" name="楕円 706"/>
        <xdr:cNvSpPr/>
      </xdr:nvSpPr>
      <xdr:spPr>
        <a:xfrm>
          <a:off x="14541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18181</xdr:rowOff>
    </xdr:from>
    <xdr:ext cx="534377" cy="259045"/>
    <xdr:sp macro="" textlink="">
      <xdr:nvSpPr>
        <xdr:cNvPr id="708" name="テキスト ボックス 707"/>
        <xdr:cNvSpPr txBox="1"/>
      </xdr:nvSpPr>
      <xdr:spPr>
        <a:xfrm>
          <a:off x="14325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101062</xdr:rowOff>
    </xdr:from>
    <xdr:to>
      <xdr:col>72</xdr:col>
      <xdr:colOff>38100</xdr:colOff>
      <xdr:row>97</xdr:row>
      <xdr:rowOff>31212</xdr:rowOff>
    </xdr:to>
    <xdr:sp macro="" textlink="">
      <xdr:nvSpPr>
        <xdr:cNvPr id="709" name="楕円 708"/>
        <xdr:cNvSpPr/>
      </xdr:nvSpPr>
      <xdr:spPr>
        <a:xfrm>
          <a:off x="13652500" y="165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47739</xdr:rowOff>
    </xdr:from>
    <xdr:ext cx="534377" cy="259045"/>
    <xdr:sp macro="" textlink="">
      <xdr:nvSpPr>
        <xdr:cNvPr id="710" name="テキスト ボックス 709"/>
        <xdr:cNvSpPr txBox="1"/>
      </xdr:nvSpPr>
      <xdr:spPr>
        <a:xfrm>
          <a:off x="13436111" y="163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5232</xdr:rowOff>
    </xdr:from>
    <xdr:to>
      <xdr:col>67</xdr:col>
      <xdr:colOff>101600</xdr:colOff>
      <xdr:row>96</xdr:row>
      <xdr:rowOff>106832</xdr:rowOff>
    </xdr:to>
    <xdr:sp macro="" textlink="">
      <xdr:nvSpPr>
        <xdr:cNvPr id="711" name="楕円 710"/>
        <xdr:cNvSpPr/>
      </xdr:nvSpPr>
      <xdr:spPr>
        <a:xfrm>
          <a:off x="12763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97959</xdr:rowOff>
    </xdr:from>
    <xdr:ext cx="534377" cy="259045"/>
    <xdr:sp macro="" textlink="">
      <xdr:nvSpPr>
        <xdr:cNvPr id="712" name="テキスト ボックス 711"/>
        <xdr:cNvSpPr txBox="1"/>
      </xdr:nvSpPr>
      <xdr:spPr>
        <a:xfrm>
          <a:off x="12547111"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33999</xdr:rowOff>
    </xdr:from>
    <xdr:to>
      <xdr:col>116</xdr:col>
      <xdr:colOff>63500</xdr:colOff>
      <xdr:row>39</xdr:row>
      <xdr:rowOff>81570</xdr:rowOff>
    </xdr:to>
    <xdr:cxnSp macro="">
      <xdr:nvCxnSpPr>
        <xdr:cNvPr id="743" name="直線コネクタ 742"/>
        <xdr:cNvCxnSpPr/>
      </xdr:nvCxnSpPr>
      <xdr:spPr>
        <a:xfrm>
          <a:off x="21323300" y="6720549"/>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33999</xdr:rowOff>
    </xdr:from>
    <xdr:to>
      <xdr:col>111</xdr:col>
      <xdr:colOff>177800</xdr:colOff>
      <xdr:row>39</xdr:row>
      <xdr:rowOff>79828</xdr:rowOff>
    </xdr:to>
    <xdr:cxnSp macro="">
      <xdr:nvCxnSpPr>
        <xdr:cNvPr id="746" name="直線コネクタ 745"/>
        <xdr:cNvCxnSpPr/>
      </xdr:nvCxnSpPr>
      <xdr:spPr>
        <a:xfrm flipV="1">
          <a:off x="20434300" y="6720549"/>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2213</xdr:rowOff>
    </xdr:from>
    <xdr:to>
      <xdr:col>107</xdr:col>
      <xdr:colOff>50800</xdr:colOff>
      <xdr:row>39</xdr:row>
      <xdr:rowOff>79828</xdr:rowOff>
    </xdr:to>
    <xdr:cxnSp macro="">
      <xdr:nvCxnSpPr>
        <xdr:cNvPr id="749" name="直線コネクタ 748"/>
        <xdr:cNvCxnSpPr/>
      </xdr:nvCxnSpPr>
      <xdr:spPr>
        <a:xfrm>
          <a:off x="19545300" y="6688763"/>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2213</xdr:rowOff>
    </xdr:from>
    <xdr:to>
      <xdr:col>102</xdr:col>
      <xdr:colOff>114300</xdr:colOff>
      <xdr:row>39</xdr:row>
      <xdr:rowOff>9180</xdr:rowOff>
    </xdr:to>
    <xdr:cxnSp macro="">
      <xdr:nvCxnSpPr>
        <xdr:cNvPr id="752" name="直線コネクタ 751"/>
        <xdr:cNvCxnSpPr/>
      </xdr:nvCxnSpPr>
      <xdr:spPr>
        <a:xfrm flipV="1">
          <a:off x="18656300" y="668876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30770</xdr:rowOff>
    </xdr:from>
    <xdr:to>
      <xdr:col>116</xdr:col>
      <xdr:colOff>114300</xdr:colOff>
      <xdr:row>39</xdr:row>
      <xdr:rowOff>132370</xdr:rowOff>
    </xdr:to>
    <xdr:sp macro="" textlink="">
      <xdr:nvSpPr>
        <xdr:cNvPr id="762" name="楕円 761"/>
        <xdr:cNvSpPr/>
      </xdr:nvSpPr>
      <xdr:spPr>
        <a:xfrm>
          <a:off x="221107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117147</xdr:rowOff>
    </xdr:from>
    <xdr:ext cx="378565" cy="259045"/>
    <xdr:sp macro="" textlink="">
      <xdr:nvSpPr>
        <xdr:cNvPr id="763" name="投資及び出資金該当値テキスト"/>
        <xdr:cNvSpPr txBox="1"/>
      </xdr:nvSpPr>
      <xdr:spPr>
        <a:xfrm>
          <a:off x="22212300" y="663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154649</xdr:rowOff>
    </xdr:from>
    <xdr:to>
      <xdr:col>112</xdr:col>
      <xdr:colOff>38100</xdr:colOff>
      <xdr:row>39</xdr:row>
      <xdr:rowOff>84799</xdr:rowOff>
    </xdr:to>
    <xdr:sp macro="" textlink="">
      <xdr:nvSpPr>
        <xdr:cNvPr id="764" name="楕円 763"/>
        <xdr:cNvSpPr/>
      </xdr:nvSpPr>
      <xdr:spPr>
        <a:xfrm>
          <a:off x="21272500" y="66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75926</xdr:rowOff>
    </xdr:from>
    <xdr:ext cx="378565" cy="259045"/>
    <xdr:sp macro="" textlink="">
      <xdr:nvSpPr>
        <xdr:cNvPr id="765" name="テキスト ボックス 764"/>
        <xdr:cNvSpPr txBox="1"/>
      </xdr:nvSpPr>
      <xdr:spPr>
        <a:xfrm>
          <a:off x="21134017" y="676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29028</xdr:rowOff>
    </xdr:from>
    <xdr:to>
      <xdr:col>107</xdr:col>
      <xdr:colOff>101600</xdr:colOff>
      <xdr:row>39</xdr:row>
      <xdr:rowOff>130628</xdr:rowOff>
    </xdr:to>
    <xdr:sp macro="" textlink="">
      <xdr:nvSpPr>
        <xdr:cNvPr id="766" name="楕円 765"/>
        <xdr:cNvSpPr/>
      </xdr:nvSpPr>
      <xdr:spPr>
        <a:xfrm>
          <a:off x="20383500" y="67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121755</xdr:rowOff>
    </xdr:from>
    <xdr:ext cx="378565" cy="259045"/>
    <xdr:sp macro="" textlink="">
      <xdr:nvSpPr>
        <xdr:cNvPr id="767" name="テキスト ボックス 766"/>
        <xdr:cNvSpPr txBox="1"/>
      </xdr:nvSpPr>
      <xdr:spPr>
        <a:xfrm>
          <a:off x="20245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122863</xdr:rowOff>
    </xdr:from>
    <xdr:to>
      <xdr:col>102</xdr:col>
      <xdr:colOff>165100</xdr:colOff>
      <xdr:row>39</xdr:row>
      <xdr:rowOff>53013</xdr:rowOff>
    </xdr:to>
    <xdr:sp macro="" textlink="">
      <xdr:nvSpPr>
        <xdr:cNvPr id="768" name="楕円 767"/>
        <xdr:cNvSpPr/>
      </xdr:nvSpPr>
      <xdr:spPr>
        <a:xfrm>
          <a:off x="19494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44140</xdr:rowOff>
    </xdr:from>
    <xdr:ext cx="378565" cy="259045"/>
    <xdr:sp macro="" textlink="">
      <xdr:nvSpPr>
        <xdr:cNvPr id="769" name="テキスト ボックス 768"/>
        <xdr:cNvSpPr txBox="1"/>
      </xdr:nvSpPr>
      <xdr:spPr>
        <a:xfrm>
          <a:off x="19356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129830</xdr:rowOff>
    </xdr:from>
    <xdr:to>
      <xdr:col>98</xdr:col>
      <xdr:colOff>38100</xdr:colOff>
      <xdr:row>39</xdr:row>
      <xdr:rowOff>59980</xdr:rowOff>
    </xdr:to>
    <xdr:sp macro="" textlink="">
      <xdr:nvSpPr>
        <xdr:cNvPr id="770" name="楕円 769"/>
        <xdr:cNvSpPr/>
      </xdr:nvSpPr>
      <xdr:spPr>
        <a:xfrm>
          <a:off x="18605500" y="66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51107</xdr:rowOff>
    </xdr:from>
    <xdr:ext cx="378565" cy="259045"/>
    <xdr:sp macro="" textlink="">
      <xdr:nvSpPr>
        <xdr:cNvPr id="771" name="テキスト ボックス 770"/>
        <xdr:cNvSpPr txBox="1"/>
      </xdr:nvSpPr>
      <xdr:spPr>
        <a:xfrm>
          <a:off x="18467017" y="673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159988</xdr:rowOff>
    </xdr:from>
    <xdr:to>
      <xdr:col>116</xdr:col>
      <xdr:colOff>63500</xdr:colOff>
      <xdr:row>54</xdr:row>
      <xdr:rowOff>129470</xdr:rowOff>
    </xdr:to>
    <xdr:cxnSp macro="">
      <xdr:nvCxnSpPr>
        <xdr:cNvPr id="796" name="直線コネクタ 795"/>
        <xdr:cNvCxnSpPr/>
      </xdr:nvCxnSpPr>
      <xdr:spPr>
        <a:xfrm flipV="1">
          <a:off x="21323300" y="9075388"/>
          <a:ext cx="8382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52375</xdr:rowOff>
    </xdr:from>
    <xdr:to>
      <xdr:col>111</xdr:col>
      <xdr:colOff>177800</xdr:colOff>
      <xdr:row>54</xdr:row>
      <xdr:rowOff>129470</xdr:rowOff>
    </xdr:to>
    <xdr:cxnSp macro="">
      <xdr:nvCxnSpPr>
        <xdr:cNvPr id="799" name="直線コネクタ 798"/>
        <xdr:cNvCxnSpPr/>
      </xdr:nvCxnSpPr>
      <xdr:spPr>
        <a:xfrm>
          <a:off x="20434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1" name="テキスト ボックス 800"/>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28486</xdr:rowOff>
    </xdr:from>
    <xdr:to>
      <xdr:col>107</xdr:col>
      <xdr:colOff>50800</xdr:colOff>
      <xdr:row>54</xdr:row>
      <xdr:rowOff>52375</xdr:rowOff>
    </xdr:to>
    <xdr:cxnSp macro="">
      <xdr:nvCxnSpPr>
        <xdr:cNvPr id="802" name="直線コネクタ 801"/>
        <xdr:cNvCxnSpPr/>
      </xdr:nvCxnSpPr>
      <xdr:spPr>
        <a:xfrm>
          <a:off x="19545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111582</xdr:rowOff>
    </xdr:from>
    <xdr:to>
      <xdr:col>102</xdr:col>
      <xdr:colOff>114300</xdr:colOff>
      <xdr:row>54</xdr:row>
      <xdr:rowOff>28486</xdr:rowOff>
    </xdr:to>
    <xdr:cxnSp macro="">
      <xdr:nvCxnSpPr>
        <xdr:cNvPr id="805" name="直線コネクタ 804"/>
        <xdr:cNvCxnSpPr/>
      </xdr:nvCxnSpPr>
      <xdr:spPr>
        <a:xfrm>
          <a:off x="18656300" y="9198432"/>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7" name="テキスト ボックス 806"/>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109188</xdr:rowOff>
    </xdr:from>
    <xdr:to>
      <xdr:col>116</xdr:col>
      <xdr:colOff>114300</xdr:colOff>
      <xdr:row>53</xdr:row>
      <xdr:rowOff>39338</xdr:rowOff>
    </xdr:to>
    <xdr:sp macro="" textlink="">
      <xdr:nvSpPr>
        <xdr:cNvPr id="815" name="楕円 814"/>
        <xdr:cNvSpPr/>
      </xdr:nvSpPr>
      <xdr:spPr>
        <a:xfrm>
          <a:off x="221107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132065</xdr:rowOff>
    </xdr:from>
    <xdr:ext cx="534377" cy="259045"/>
    <xdr:sp macro="" textlink="">
      <xdr:nvSpPr>
        <xdr:cNvPr id="816" name="貸付金該当値テキスト"/>
        <xdr:cNvSpPr txBox="1"/>
      </xdr:nvSpPr>
      <xdr:spPr>
        <a:xfrm>
          <a:off x="22212300" y="88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78670</xdr:rowOff>
    </xdr:from>
    <xdr:to>
      <xdr:col>112</xdr:col>
      <xdr:colOff>38100</xdr:colOff>
      <xdr:row>55</xdr:row>
      <xdr:rowOff>8820</xdr:rowOff>
    </xdr:to>
    <xdr:sp macro="" textlink="">
      <xdr:nvSpPr>
        <xdr:cNvPr id="817" name="楕円 816"/>
        <xdr:cNvSpPr/>
      </xdr:nvSpPr>
      <xdr:spPr>
        <a:xfrm>
          <a:off x="21272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25347</xdr:rowOff>
    </xdr:from>
    <xdr:ext cx="534377" cy="259045"/>
    <xdr:sp macro="" textlink="">
      <xdr:nvSpPr>
        <xdr:cNvPr id="818" name="テキスト ボックス 817"/>
        <xdr:cNvSpPr txBox="1"/>
      </xdr:nvSpPr>
      <xdr:spPr>
        <a:xfrm>
          <a:off x="21056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1575</xdr:rowOff>
    </xdr:from>
    <xdr:to>
      <xdr:col>107</xdr:col>
      <xdr:colOff>101600</xdr:colOff>
      <xdr:row>54</xdr:row>
      <xdr:rowOff>103175</xdr:rowOff>
    </xdr:to>
    <xdr:sp macro="" textlink="">
      <xdr:nvSpPr>
        <xdr:cNvPr id="819" name="楕円 818"/>
        <xdr:cNvSpPr/>
      </xdr:nvSpPr>
      <xdr:spPr>
        <a:xfrm>
          <a:off x="20383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119702</xdr:rowOff>
    </xdr:from>
    <xdr:ext cx="534377" cy="259045"/>
    <xdr:sp macro="" textlink="">
      <xdr:nvSpPr>
        <xdr:cNvPr id="820" name="テキスト ボックス 819"/>
        <xdr:cNvSpPr txBox="1"/>
      </xdr:nvSpPr>
      <xdr:spPr>
        <a:xfrm>
          <a:off x="20167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149136</xdr:rowOff>
    </xdr:from>
    <xdr:to>
      <xdr:col>102</xdr:col>
      <xdr:colOff>165100</xdr:colOff>
      <xdr:row>54</xdr:row>
      <xdr:rowOff>79286</xdr:rowOff>
    </xdr:to>
    <xdr:sp macro="" textlink="">
      <xdr:nvSpPr>
        <xdr:cNvPr id="821" name="楕円 820"/>
        <xdr:cNvSpPr/>
      </xdr:nvSpPr>
      <xdr:spPr>
        <a:xfrm>
          <a:off x="19494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95813</xdr:rowOff>
    </xdr:from>
    <xdr:ext cx="534377" cy="259045"/>
    <xdr:sp macro="" textlink="">
      <xdr:nvSpPr>
        <xdr:cNvPr id="822" name="テキスト ボックス 821"/>
        <xdr:cNvSpPr txBox="1"/>
      </xdr:nvSpPr>
      <xdr:spPr>
        <a:xfrm>
          <a:off x="19278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60782</xdr:rowOff>
    </xdr:from>
    <xdr:to>
      <xdr:col>98</xdr:col>
      <xdr:colOff>38100</xdr:colOff>
      <xdr:row>53</xdr:row>
      <xdr:rowOff>162382</xdr:rowOff>
    </xdr:to>
    <xdr:sp macro="" textlink="">
      <xdr:nvSpPr>
        <xdr:cNvPr id="823" name="楕円 822"/>
        <xdr:cNvSpPr/>
      </xdr:nvSpPr>
      <xdr:spPr>
        <a:xfrm>
          <a:off x="186055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7459</xdr:rowOff>
    </xdr:from>
    <xdr:ext cx="534377" cy="259045"/>
    <xdr:sp macro="" textlink="">
      <xdr:nvSpPr>
        <xdr:cNvPr id="824" name="テキスト ボックス 823"/>
        <xdr:cNvSpPr txBox="1"/>
      </xdr:nvSpPr>
      <xdr:spPr>
        <a:xfrm>
          <a:off x="18389111"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151359</xdr:rowOff>
    </xdr:from>
    <xdr:to>
      <xdr:col>116</xdr:col>
      <xdr:colOff>63500</xdr:colOff>
      <xdr:row>73</xdr:row>
      <xdr:rowOff>116763</xdr:rowOff>
    </xdr:to>
    <xdr:cxnSp macro="">
      <xdr:nvCxnSpPr>
        <xdr:cNvPr id="854" name="直線コネクタ 853"/>
        <xdr:cNvCxnSpPr/>
      </xdr:nvCxnSpPr>
      <xdr:spPr>
        <a:xfrm>
          <a:off x="21323300" y="12152859"/>
          <a:ext cx="838200" cy="47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151359</xdr:rowOff>
    </xdr:from>
    <xdr:to>
      <xdr:col>111</xdr:col>
      <xdr:colOff>177800</xdr:colOff>
      <xdr:row>71</xdr:row>
      <xdr:rowOff>41859</xdr:rowOff>
    </xdr:to>
    <xdr:cxnSp macro="">
      <xdr:nvCxnSpPr>
        <xdr:cNvPr id="857" name="直線コネクタ 856"/>
        <xdr:cNvCxnSpPr/>
      </xdr:nvCxnSpPr>
      <xdr:spPr>
        <a:xfrm flipV="1">
          <a:off x="20434300" y="1215285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56583</xdr:rowOff>
    </xdr:from>
    <xdr:ext cx="534377" cy="259045"/>
    <xdr:sp macro="" textlink="">
      <xdr:nvSpPr>
        <xdr:cNvPr id="859" name="テキスト ボックス 858"/>
        <xdr:cNvSpPr txBox="1"/>
      </xdr:nvSpPr>
      <xdr:spPr>
        <a:xfrm>
          <a:off x="21056111" y="122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41859</xdr:rowOff>
    </xdr:from>
    <xdr:to>
      <xdr:col>107</xdr:col>
      <xdr:colOff>50800</xdr:colOff>
      <xdr:row>71</xdr:row>
      <xdr:rowOff>99885</xdr:rowOff>
    </xdr:to>
    <xdr:cxnSp macro="">
      <xdr:nvCxnSpPr>
        <xdr:cNvPr id="860" name="直線コネクタ 859"/>
        <xdr:cNvCxnSpPr/>
      </xdr:nvCxnSpPr>
      <xdr:spPr>
        <a:xfrm flipV="1">
          <a:off x="19545300" y="12214809"/>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99885</xdr:rowOff>
    </xdr:from>
    <xdr:to>
      <xdr:col>102</xdr:col>
      <xdr:colOff>114300</xdr:colOff>
      <xdr:row>71</xdr:row>
      <xdr:rowOff>118402</xdr:rowOff>
    </xdr:to>
    <xdr:cxnSp macro="">
      <xdr:nvCxnSpPr>
        <xdr:cNvPr id="863" name="直線コネクタ 862"/>
        <xdr:cNvCxnSpPr/>
      </xdr:nvCxnSpPr>
      <xdr:spPr>
        <a:xfrm flipV="1">
          <a:off x="18656300" y="1227283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104094</xdr:rowOff>
    </xdr:from>
    <xdr:ext cx="534377" cy="259045"/>
    <xdr:sp macro="" textlink="">
      <xdr:nvSpPr>
        <xdr:cNvPr id="867" name="テキスト ボックス 866"/>
        <xdr:cNvSpPr txBox="1"/>
      </xdr:nvSpPr>
      <xdr:spPr>
        <a:xfrm>
          <a:off x="18389111" y="124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65963</xdr:rowOff>
    </xdr:from>
    <xdr:to>
      <xdr:col>116</xdr:col>
      <xdr:colOff>114300</xdr:colOff>
      <xdr:row>73</xdr:row>
      <xdr:rowOff>167563</xdr:rowOff>
    </xdr:to>
    <xdr:sp macro="" textlink="">
      <xdr:nvSpPr>
        <xdr:cNvPr id="873" name="楕円 872"/>
        <xdr:cNvSpPr/>
      </xdr:nvSpPr>
      <xdr:spPr>
        <a:xfrm>
          <a:off x="22110700" y="12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88840</xdr:rowOff>
    </xdr:from>
    <xdr:ext cx="534377" cy="259045"/>
    <xdr:sp macro="" textlink="">
      <xdr:nvSpPr>
        <xdr:cNvPr id="874" name="繰出金該当値テキスト"/>
        <xdr:cNvSpPr txBox="1"/>
      </xdr:nvSpPr>
      <xdr:spPr>
        <a:xfrm>
          <a:off x="22212300" y="124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100559</xdr:rowOff>
    </xdr:from>
    <xdr:to>
      <xdr:col>112</xdr:col>
      <xdr:colOff>38100</xdr:colOff>
      <xdr:row>71</xdr:row>
      <xdr:rowOff>30709</xdr:rowOff>
    </xdr:to>
    <xdr:sp macro="" textlink="">
      <xdr:nvSpPr>
        <xdr:cNvPr id="875" name="楕円 874"/>
        <xdr:cNvSpPr/>
      </xdr:nvSpPr>
      <xdr:spPr>
        <a:xfrm>
          <a:off x="21272500" y="121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47236</xdr:rowOff>
    </xdr:from>
    <xdr:ext cx="534377" cy="259045"/>
    <xdr:sp macro="" textlink="">
      <xdr:nvSpPr>
        <xdr:cNvPr id="876" name="テキスト ボックス 875"/>
        <xdr:cNvSpPr txBox="1"/>
      </xdr:nvSpPr>
      <xdr:spPr>
        <a:xfrm>
          <a:off x="21056111" y="118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162509</xdr:rowOff>
    </xdr:from>
    <xdr:to>
      <xdr:col>107</xdr:col>
      <xdr:colOff>101600</xdr:colOff>
      <xdr:row>71</xdr:row>
      <xdr:rowOff>92659</xdr:rowOff>
    </xdr:to>
    <xdr:sp macro="" textlink="">
      <xdr:nvSpPr>
        <xdr:cNvPr id="877" name="楕円 876"/>
        <xdr:cNvSpPr/>
      </xdr:nvSpPr>
      <xdr:spPr>
        <a:xfrm>
          <a:off x="20383500" y="12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109186</xdr:rowOff>
    </xdr:from>
    <xdr:ext cx="534377" cy="259045"/>
    <xdr:sp macro="" textlink="">
      <xdr:nvSpPr>
        <xdr:cNvPr id="878" name="テキスト ボックス 877"/>
        <xdr:cNvSpPr txBox="1"/>
      </xdr:nvSpPr>
      <xdr:spPr>
        <a:xfrm>
          <a:off x="20167111" y="119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49085</xdr:rowOff>
    </xdr:from>
    <xdr:to>
      <xdr:col>102</xdr:col>
      <xdr:colOff>165100</xdr:colOff>
      <xdr:row>71</xdr:row>
      <xdr:rowOff>150685</xdr:rowOff>
    </xdr:to>
    <xdr:sp macro="" textlink="">
      <xdr:nvSpPr>
        <xdr:cNvPr id="879" name="楕円 878"/>
        <xdr:cNvSpPr/>
      </xdr:nvSpPr>
      <xdr:spPr>
        <a:xfrm>
          <a:off x="19494500" y="122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167212</xdr:rowOff>
    </xdr:from>
    <xdr:ext cx="534377" cy="259045"/>
    <xdr:sp macro="" textlink="">
      <xdr:nvSpPr>
        <xdr:cNvPr id="880" name="テキスト ボックス 879"/>
        <xdr:cNvSpPr txBox="1"/>
      </xdr:nvSpPr>
      <xdr:spPr>
        <a:xfrm>
          <a:off x="19278111" y="119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67602</xdr:rowOff>
    </xdr:from>
    <xdr:to>
      <xdr:col>98</xdr:col>
      <xdr:colOff>38100</xdr:colOff>
      <xdr:row>71</xdr:row>
      <xdr:rowOff>169202</xdr:rowOff>
    </xdr:to>
    <xdr:sp macro="" textlink="">
      <xdr:nvSpPr>
        <xdr:cNvPr id="881" name="楕円 880"/>
        <xdr:cNvSpPr/>
      </xdr:nvSpPr>
      <xdr:spPr>
        <a:xfrm>
          <a:off x="18605500" y="122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14279</xdr:rowOff>
    </xdr:from>
    <xdr:ext cx="534377" cy="259045"/>
    <xdr:sp macro="" textlink="">
      <xdr:nvSpPr>
        <xdr:cNvPr id="882" name="テキスト ボックス 881"/>
        <xdr:cNvSpPr txBox="1"/>
      </xdr:nvSpPr>
      <xdr:spPr>
        <a:xfrm>
          <a:off x="18389111" y="120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対前年度比２，２２５円減少したが、類似団体及び県平均と比較すると高い水準で推移している。人件費が高水準で推移しているのは、直営の保育所や放課後児童クラブが多くあることに加え、会計年度任用職員制度の開始に伴う報酬及び手当の増加が主な要因である。計画的に保育所や放課後児童クラブの民営化、民間委託をすすめることや、職員の適正配置により、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おいては、対前年度比３，９２０円増加した。その主な要因は、令和元年東日本台風に伴う災害廃棄物処理事業である。また、今後は老朽化施設の修繕等により上昇することが見込まれる。公共施設の適正配置を計画的に実施することで、維持補修費の上昇抑制に努める。</a:t>
          </a:r>
        </a:p>
        <a:p>
          <a:r>
            <a:rPr kumimoji="1" lang="ja-JP" altLang="en-US" sz="1300">
              <a:latin typeface="ＭＳ Ｐゴシック" panose="020B0600070205080204" pitchFamily="50" charset="-128"/>
              <a:ea typeface="ＭＳ Ｐゴシック" panose="020B0600070205080204" pitchFamily="50" charset="-128"/>
            </a:rPr>
            <a:t>　扶助費においては、平成２６年度以降上昇傾向が続いており、令和２年度においては対前年度比５，１８６円上昇した。扶助費が上昇した主な要因は、子育て世帯等への臨時特別給付金や認定こども園等への負担金増加、障がい者給付費の増加などがあげられる。扶助費は今後も増加傾向が見込まれるが、市単独事業の各種手当見直しなどを実施することで、上昇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おいては、対前年度比１２６，０１２円増加した。その要因は、特別定額給付金である。貸付金においては、対前年度比５，４６６円増加した。その要因は、新型コロナウイルス感染症緊急景気対策である中小企業融資預託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34</xdr:row>
      <xdr:rowOff>135346</xdr:rowOff>
    </xdr:to>
    <xdr:cxnSp macro="">
      <xdr:nvCxnSpPr>
        <xdr:cNvPr id="63" name="直線コネクタ 62"/>
        <xdr:cNvCxnSpPr/>
      </xdr:nvCxnSpPr>
      <xdr:spPr>
        <a:xfrm>
          <a:off x="3797300" y="588953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60234</xdr:rowOff>
    </xdr:to>
    <xdr:cxnSp macro="">
      <xdr:nvCxnSpPr>
        <xdr:cNvPr id="66" name="直線コネクタ 65"/>
        <xdr:cNvCxnSpPr/>
      </xdr:nvCxnSpPr>
      <xdr:spPr>
        <a:xfrm>
          <a:off x="2908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91803</xdr:rowOff>
    </xdr:to>
    <xdr:cxnSp macro="">
      <xdr:nvCxnSpPr>
        <xdr:cNvPr id="69" name="直線コネクタ 68"/>
        <xdr:cNvCxnSpPr/>
      </xdr:nvCxnSpPr>
      <xdr:spPr>
        <a:xfrm flipV="1">
          <a:off x="2019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135890</xdr:rowOff>
    </xdr:from>
    <xdr:to>
      <xdr:col>10</xdr:col>
      <xdr:colOff>114300</xdr:colOff>
      <xdr:row>34</xdr:row>
      <xdr:rowOff>91803</xdr:rowOff>
    </xdr:to>
    <xdr:cxnSp macro="">
      <xdr:nvCxnSpPr>
        <xdr:cNvPr id="72" name="直線コネクタ 71"/>
        <xdr:cNvCxnSpPr/>
      </xdr:nvCxnSpPr>
      <xdr:spPr>
        <a:xfrm>
          <a:off x="1130300" y="579374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84546</xdr:rowOff>
    </xdr:from>
    <xdr:to>
      <xdr:col>24</xdr:col>
      <xdr:colOff>114300</xdr:colOff>
      <xdr:row>35</xdr:row>
      <xdr:rowOff>14696</xdr:rowOff>
    </xdr:to>
    <xdr:sp macro="" textlink="">
      <xdr:nvSpPr>
        <xdr:cNvPr id="82" name="楕円 81"/>
        <xdr:cNvSpPr/>
      </xdr:nvSpPr>
      <xdr:spPr>
        <a:xfrm>
          <a:off x="4584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107423</xdr:rowOff>
    </xdr:from>
    <xdr:ext cx="469744" cy="259045"/>
    <xdr:sp macro="" textlink="">
      <xdr:nvSpPr>
        <xdr:cNvPr id="83" name="議会費該当値テキスト"/>
        <xdr:cNvSpPr txBox="1"/>
      </xdr:nvSpPr>
      <xdr:spPr>
        <a:xfrm>
          <a:off x="4686300"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9434</xdr:rowOff>
    </xdr:from>
    <xdr:to>
      <xdr:col>20</xdr:col>
      <xdr:colOff>38100</xdr:colOff>
      <xdr:row>34</xdr:row>
      <xdr:rowOff>111034</xdr:rowOff>
    </xdr:to>
    <xdr:sp macro="" textlink="">
      <xdr:nvSpPr>
        <xdr:cNvPr id="84" name="楕円 83"/>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127561</xdr:rowOff>
    </xdr:from>
    <xdr:ext cx="469744" cy="259045"/>
    <xdr:sp macro="" textlink="">
      <xdr:nvSpPr>
        <xdr:cNvPr id="85" name="テキスト ボックス 84"/>
        <xdr:cNvSpPr txBox="1"/>
      </xdr:nvSpPr>
      <xdr:spPr>
        <a:xfrm>
          <a:off x="3562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162378</xdr:rowOff>
    </xdr:from>
    <xdr:to>
      <xdr:col>15</xdr:col>
      <xdr:colOff>101600</xdr:colOff>
      <xdr:row>34</xdr:row>
      <xdr:rowOff>92528</xdr:rowOff>
    </xdr:to>
    <xdr:sp macro="" textlink="">
      <xdr:nvSpPr>
        <xdr:cNvPr id="86" name="楕円 85"/>
        <xdr:cNvSpPr/>
      </xdr:nvSpPr>
      <xdr:spPr>
        <a:xfrm>
          <a:off x="2857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87" name="テキスト ボックス 86"/>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41003</xdr:rowOff>
    </xdr:from>
    <xdr:to>
      <xdr:col>10</xdr:col>
      <xdr:colOff>165100</xdr:colOff>
      <xdr:row>34</xdr:row>
      <xdr:rowOff>142603</xdr:rowOff>
    </xdr:to>
    <xdr:sp macro="" textlink="">
      <xdr:nvSpPr>
        <xdr:cNvPr id="88" name="楕円 87"/>
        <xdr:cNvSpPr/>
      </xdr:nvSpPr>
      <xdr:spPr>
        <a:xfrm>
          <a:off x="1968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159130</xdr:rowOff>
    </xdr:from>
    <xdr:ext cx="469744" cy="259045"/>
    <xdr:sp macro="" textlink="">
      <xdr:nvSpPr>
        <xdr:cNvPr id="89" name="テキスト ボックス 88"/>
        <xdr:cNvSpPr txBox="1"/>
      </xdr:nvSpPr>
      <xdr:spPr>
        <a:xfrm>
          <a:off x="1784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85090</xdr:rowOff>
    </xdr:from>
    <xdr:to>
      <xdr:col>6</xdr:col>
      <xdr:colOff>38100</xdr:colOff>
      <xdr:row>34</xdr:row>
      <xdr:rowOff>15240</xdr:rowOff>
    </xdr:to>
    <xdr:sp macro="" textlink="">
      <xdr:nvSpPr>
        <xdr:cNvPr id="90" name="楕円 89"/>
        <xdr:cNvSpPr/>
      </xdr:nvSpPr>
      <xdr:spPr>
        <a:xfrm>
          <a:off x="107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31767</xdr:rowOff>
    </xdr:from>
    <xdr:ext cx="469744" cy="259045"/>
    <xdr:sp macro="" textlink="">
      <xdr:nvSpPr>
        <xdr:cNvPr id="91" name="テキスト ボックス 90"/>
        <xdr:cNvSpPr txBox="1"/>
      </xdr:nvSpPr>
      <xdr:spPr>
        <a:xfrm>
          <a:off x="895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86147</xdr:rowOff>
    </xdr:from>
    <xdr:to>
      <xdr:col>24</xdr:col>
      <xdr:colOff>63500</xdr:colOff>
      <xdr:row>59</xdr:row>
      <xdr:rowOff>13688</xdr:rowOff>
    </xdr:to>
    <xdr:cxnSp macro="">
      <xdr:nvCxnSpPr>
        <xdr:cNvPr id="121" name="直線コネクタ 120"/>
        <xdr:cNvCxnSpPr/>
      </xdr:nvCxnSpPr>
      <xdr:spPr>
        <a:xfrm flipV="1">
          <a:off x="3797300" y="9344447"/>
          <a:ext cx="838200" cy="7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167384</xdr:rowOff>
    </xdr:from>
    <xdr:to>
      <xdr:col>19</xdr:col>
      <xdr:colOff>177800</xdr:colOff>
      <xdr:row>59</xdr:row>
      <xdr:rowOff>13688</xdr:rowOff>
    </xdr:to>
    <xdr:cxnSp macro="">
      <xdr:nvCxnSpPr>
        <xdr:cNvPr id="124" name="直線コネクタ 123"/>
        <xdr:cNvCxnSpPr/>
      </xdr:nvCxnSpPr>
      <xdr:spPr>
        <a:xfrm>
          <a:off x="2908300" y="1011148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167384</xdr:rowOff>
    </xdr:from>
    <xdr:to>
      <xdr:col>15</xdr:col>
      <xdr:colOff>50800</xdr:colOff>
      <xdr:row>59</xdr:row>
      <xdr:rowOff>64391</xdr:rowOff>
    </xdr:to>
    <xdr:cxnSp macro="">
      <xdr:nvCxnSpPr>
        <xdr:cNvPr id="127" name="直線コネクタ 126"/>
        <xdr:cNvCxnSpPr/>
      </xdr:nvCxnSpPr>
      <xdr:spPr>
        <a:xfrm flipV="1">
          <a:off x="2019300" y="10111484"/>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147617</xdr:rowOff>
    </xdr:from>
    <xdr:to>
      <xdr:col>10</xdr:col>
      <xdr:colOff>114300</xdr:colOff>
      <xdr:row>59</xdr:row>
      <xdr:rowOff>64391</xdr:rowOff>
    </xdr:to>
    <xdr:cxnSp macro="">
      <xdr:nvCxnSpPr>
        <xdr:cNvPr id="130" name="直線コネクタ 129"/>
        <xdr:cNvCxnSpPr/>
      </xdr:nvCxnSpPr>
      <xdr:spPr>
        <a:xfrm>
          <a:off x="1130300" y="10091717"/>
          <a:ext cx="889000" cy="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35347</xdr:rowOff>
    </xdr:from>
    <xdr:to>
      <xdr:col>24</xdr:col>
      <xdr:colOff>114300</xdr:colOff>
      <xdr:row>54</xdr:row>
      <xdr:rowOff>136947</xdr:rowOff>
    </xdr:to>
    <xdr:sp macro="" textlink="">
      <xdr:nvSpPr>
        <xdr:cNvPr id="140" name="楕円 139"/>
        <xdr:cNvSpPr/>
      </xdr:nvSpPr>
      <xdr:spPr>
        <a:xfrm>
          <a:off x="4584700" y="92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58224</xdr:rowOff>
    </xdr:from>
    <xdr:ext cx="599010" cy="259045"/>
    <xdr:sp macro="" textlink="">
      <xdr:nvSpPr>
        <xdr:cNvPr id="141" name="総務費該当値テキスト"/>
        <xdr:cNvSpPr txBox="1"/>
      </xdr:nvSpPr>
      <xdr:spPr>
        <a:xfrm>
          <a:off x="4686300" y="91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134338</xdr:rowOff>
    </xdr:from>
    <xdr:to>
      <xdr:col>20</xdr:col>
      <xdr:colOff>38100</xdr:colOff>
      <xdr:row>59</xdr:row>
      <xdr:rowOff>64488</xdr:rowOff>
    </xdr:to>
    <xdr:sp macro="" textlink="">
      <xdr:nvSpPr>
        <xdr:cNvPr id="142" name="楕円 141"/>
        <xdr:cNvSpPr/>
      </xdr:nvSpPr>
      <xdr:spPr>
        <a:xfrm>
          <a:off x="3746500" y="100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55615</xdr:rowOff>
    </xdr:from>
    <xdr:ext cx="534377" cy="259045"/>
    <xdr:sp macro="" textlink="">
      <xdr:nvSpPr>
        <xdr:cNvPr id="143" name="テキスト ボックス 142"/>
        <xdr:cNvSpPr txBox="1"/>
      </xdr:nvSpPr>
      <xdr:spPr>
        <a:xfrm>
          <a:off x="3530111" y="101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116584</xdr:rowOff>
    </xdr:from>
    <xdr:to>
      <xdr:col>15</xdr:col>
      <xdr:colOff>101600</xdr:colOff>
      <xdr:row>59</xdr:row>
      <xdr:rowOff>46734</xdr:rowOff>
    </xdr:to>
    <xdr:sp macro="" textlink="">
      <xdr:nvSpPr>
        <xdr:cNvPr id="144" name="楕円 143"/>
        <xdr:cNvSpPr/>
      </xdr:nvSpPr>
      <xdr:spPr>
        <a:xfrm>
          <a:off x="2857500" y="100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63261</xdr:rowOff>
    </xdr:from>
    <xdr:ext cx="534377" cy="259045"/>
    <xdr:sp macro="" textlink="">
      <xdr:nvSpPr>
        <xdr:cNvPr id="145" name="テキスト ボックス 144"/>
        <xdr:cNvSpPr txBox="1"/>
      </xdr:nvSpPr>
      <xdr:spPr>
        <a:xfrm>
          <a:off x="2641111" y="98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13591</xdr:rowOff>
    </xdr:from>
    <xdr:to>
      <xdr:col>10</xdr:col>
      <xdr:colOff>165100</xdr:colOff>
      <xdr:row>59</xdr:row>
      <xdr:rowOff>115191</xdr:rowOff>
    </xdr:to>
    <xdr:sp macro="" textlink="">
      <xdr:nvSpPr>
        <xdr:cNvPr id="146" name="楕円 145"/>
        <xdr:cNvSpPr/>
      </xdr:nvSpPr>
      <xdr:spPr>
        <a:xfrm>
          <a:off x="1968500" y="101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131718</xdr:rowOff>
    </xdr:from>
    <xdr:ext cx="534377" cy="259045"/>
    <xdr:sp macro="" textlink="">
      <xdr:nvSpPr>
        <xdr:cNvPr id="147" name="テキスト ボックス 146"/>
        <xdr:cNvSpPr txBox="1"/>
      </xdr:nvSpPr>
      <xdr:spPr>
        <a:xfrm>
          <a:off x="1752111" y="99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96817</xdr:rowOff>
    </xdr:from>
    <xdr:to>
      <xdr:col>6</xdr:col>
      <xdr:colOff>38100</xdr:colOff>
      <xdr:row>59</xdr:row>
      <xdr:rowOff>26967</xdr:rowOff>
    </xdr:to>
    <xdr:sp macro="" textlink="">
      <xdr:nvSpPr>
        <xdr:cNvPr id="148" name="楕円 147"/>
        <xdr:cNvSpPr/>
      </xdr:nvSpPr>
      <xdr:spPr>
        <a:xfrm>
          <a:off x="1079500" y="100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43494</xdr:rowOff>
    </xdr:from>
    <xdr:ext cx="534377" cy="259045"/>
    <xdr:sp macro="" textlink="">
      <xdr:nvSpPr>
        <xdr:cNvPr id="149" name="テキスト ボックス 148"/>
        <xdr:cNvSpPr txBox="1"/>
      </xdr:nvSpPr>
      <xdr:spPr>
        <a:xfrm>
          <a:off x="863111" y="98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96083</xdr:rowOff>
    </xdr:from>
    <xdr:to>
      <xdr:col>24</xdr:col>
      <xdr:colOff>63500</xdr:colOff>
      <xdr:row>74</xdr:row>
      <xdr:rowOff>110165</xdr:rowOff>
    </xdr:to>
    <xdr:cxnSp macro="">
      <xdr:nvCxnSpPr>
        <xdr:cNvPr id="177" name="直線コネクタ 176"/>
        <xdr:cNvCxnSpPr/>
      </xdr:nvCxnSpPr>
      <xdr:spPr>
        <a:xfrm>
          <a:off x="3797300" y="12783383"/>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96083</xdr:rowOff>
    </xdr:from>
    <xdr:to>
      <xdr:col>19</xdr:col>
      <xdr:colOff>177800</xdr:colOff>
      <xdr:row>75</xdr:row>
      <xdr:rowOff>163063</xdr:rowOff>
    </xdr:to>
    <xdr:cxnSp macro="">
      <xdr:nvCxnSpPr>
        <xdr:cNvPr id="180" name="直線コネクタ 179"/>
        <xdr:cNvCxnSpPr/>
      </xdr:nvCxnSpPr>
      <xdr:spPr>
        <a:xfrm flipV="1">
          <a:off x="2908300" y="12783383"/>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149599</xdr:rowOff>
    </xdr:from>
    <xdr:to>
      <xdr:col>15</xdr:col>
      <xdr:colOff>50800</xdr:colOff>
      <xdr:row>75</xdr:row>
      <xdr:rowOff>163063</xdr:rowOff>
    </xdr:to>
    <xdr:cxnSp macro="">
      <xdr:nvCxnSpPr>
        <xdr:cNvPr id="183" name="直線コネクタ 182"/>
        <xdr:cNvCxnSpPr/>
      </xdr:nvCxnSpPr>
      <xdr:spPr>
        <a:xfrm>
          <a:off x="2019300" y="13008349"/>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149599</xdr:rowOff>
    </xdr:from>
    <xdr:to>
      <xdr:col>10</xdr:col>
      <xdr:colOff>114300</xdr:colOff>
      <xdr:row>76</xdr:row>
      <xdr:rowOff>137368</xdr:rowOff>
    </xdr:to>
    <xdr:cxnSp macro="">
      <xdr:nvCxnSpPr>
        <xdr:cNvPr id="186" name="直線コネクタ 185"/>
        <xdr:cNvCxnSpPr/>
      </xdr:nvCxnSpPr>
      <xdr:spPr>
        <a:xfrm flipV="1">
          <a:off x="1130300" y="13008349"/>
          <a:ext cx="8890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59365</xdr:rowOff>
    </xdr:from>
    <xdr:to>
      <xdr:col>24</xdr:col>
      <xdr:colOff>114300</xdr:colOff>
      <xdr:row>74</xdr:row>
      <xdr:rowOff>160965</xdr:rowOff>
    </xdr:to>
    <xdr:sp macro="" textlink="">
      <xdr:nvSpPr>
        <xdr:cNvPr id="196" name="楕円 195"/>
        <xdr:cNvSpPr/>
      </xdr:nvSpPr>
      <xdr:spPr>
        <a:xfrm>
          <a:off x="4584700" y="12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82242</xdr:rowOff>
    </xdr:from>
    <xdr:ext cx="599010" cy="259045"/>
    <xdr:sp macro="" textlink="">
      <xdr:nvSpPr>
        <xdr:cNvPr id="197" name="民生費該当値テキスト"/>
        <xdr:cNvSpPr txBox="1"/>
      </xdr:nvSpPr>
      <xdr:spPr>
        <a:xfrm>
          <a:off x="4686300" y="1259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45283</xdr:rowOff>
    </xdr:from>
    <xdr:to>
      <xdr:col>20</xdr:col>
      <xdr:colOff>38100</xdr:colOff>
      <xdr:row>74</xdr:row>
      <xdr:rowOff>146883</xdr:rowOff>
    </xdr:to>
    <xdr:sp macro="" textlink="">
      <xdr:nvSpPr>
        <xdr:cNvPr id="198" name="楕円 197"/>
        <xdr:cNvSpPr/>
      </xdr:nvSpPr>
      <xdr:spPr>
        <a:xfrm>
          <a:off x="3746500" y="127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163410</xdr:rowOff>
    </xdr:from>
    <xdr:ext cx="599010" cy="259045"/>
    <xdr:sp macro="" textlink="">
      <xdr:nvSpPr>
        <xdr:cNvPr id="199" name="テキスト ボックス 198"/>
        <xdr:cNvSpPr txBox="1"/>
      </xdr:nvSpPr>
      <xdr:spPr>
        <a:xfrm>
          <a:off x="3497795" y="1250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112263</xdr:rowOff>
    </xdr:from>
    <xdr:to>
      <xdr:col>15</xdr:col>
      <xdr:colOff>101600</xdr:colOff>
      <xdr:row>76</xdr:row>
      <xdr:rowOff>42413</xdr:rowOff>
    </xdr:to>
    <xdr:sp macro="" textlink="">
      <xdr:nvSpPr>
        <xdr:cNvPr id="200" name="楕円 199"/>
        <xdr:cNvSpPr/>
      </xdr:nvSpPr>
      <xdr:spPr>
        <a:xfrm>
          <a:off x="2857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58940</xdr:rowOff>
    </xdr:from>
    <xdr:ext cx="599010" cy="259045"/>
    <xdr:sp macro="" textlink="">
      <xdr:nvSpPr>
        <xdr:cNvPr id="201" name="テキスト ボックス 200"/>
        <xdr:cNvSpPr txBox="1"/>
      </xdr:nvSpPr>
      <xdr:spPr>
        <a:xfrm>
          <a:off x="2608795" y="1274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98799</xdr:rowOff>
    </xdr:from>
    <xdr:to>
      <xdr:col>10</xdr:col>
      <xdr:colOff>165100</xdr:colOff>
      <xdr:row>76</xdr:row>
      <xdr:rowOff>28949</xdr:rowOff>
    </xdr:to>
    <xdr:sp macro="" textlink="">
      <xdr:nvSpPr>
        <xdr:cNvPr id="202" name="楕円 201"/>
        <xdr:cNvSpPr/>
      </xdr:nvSpPr>
      <xdr:spPr>
        <a:xfrm>
          <a:off x="1968500" y="129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45476</xdr:rowOff>
    </xdr:from>
    <xdr:ext cx="599010" cy="259045"/>
    <xdr:sp macro="" textlink="">
      <xdr:nvSpPr>
        <xdr:cNvPr id="203" name="テキスト ボックス 202"/>
        <xdr:cNvSpPr txBox="1"/>
      </xdr:nvSpPr>
      <xdr:spPr>
        <a:xfrm>
          <a:off x="1719795" y="127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86568</xdr:rowOff>
    </xdr:from>
    <xdr:to>
      <xdr:col>6</xdr:col>
      <xdr:colOff>38100</xdr:colOff>
      <xdr:row>77</xdr:row>
      <xdr:rowOff>16718</xdr:rowOff>
    </xdr:to>
    <xdr:sp macro="" textlink="">
      <xdr:nvSpPr>
        <xdr:cNvPr id="204" name="楕円 203"/>
        <xdr:cNvSpPr/>
      </xdr:nvSpPr>
      <xdr:spPr>
        <a:xfrm>
          <a:off x="1079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33245</xdr:rowOff>
    </xdr:from>
    <xdr:ext cx="599010" cy="259045"/>
    <xdr:sp macro="" textlink="">
      <xdr:nvSpPr>
        <xdr:cNvPr id="205" name="テキスト ボックス 204"/>
        <xdr:cNvSpPr txBox="1"/>
      </xdr:nvSpPr>
      <xdr:spPr>
        <a:xfrm>
          <a:off x="830795" y="128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27164</xdr:rowOff>
    </xdr:from>
    <xdr:to>
      <xdr:col>24</xdr:col>
      <xdr:colOff>63500</xdr:colOff>
      <xdr:row>96</xdr:row>
      <xdr:rowOff>108773</xdr:rowOff>
    </xdr:to>
    <xdr:cxnSp macro="">
      <xdr:nvCxnSpPr>
        <xdr:cNvPr id="237" name="直線コネクタ 236"/>
        <xdr:cNvCxnSpPr/>
      </xdr:nvCxnSpPr>
      <xdr:spPr>
        <a:xfrm flipV="1">
          <a:off x="3797300" y="16486364"/>
          <a:ext cx="8382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108773</xdr:rowOff>
    </xdr:from>
    <xdr:to>
      <xdr:col>19</xdr:col>
      <xdr:colOff>177800</xdr:colOff>
      <xdr:row>97</xdr:row>
      <xdr:rowOff>143097</xdr:rowOff>
    </xdr:to>
    <xdr:cxnSp macro="">
      <xdr:nvCxnSpPr>
        <xdr:cNvPr id="240" name="直線コネクタ 239"/>
        <xdr:cNvCxnSpPr/>
      </xdr:nvCxnSpPr>
      <xdr:spPr>
        <a:xfrm flipV="1">
          <a:off x="2908300" y="16567973"/>
          <a:ext cx="889000" cy="20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2" name="テキスト ボックス 241"/>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16159</xdr:rowOff>
    </xdr:from>
    <xdr:to>
      <xdr:col>15</xdr:col>
      <xdr:colOff>50800</xdr:colOff>
      <xdr:row>97</xdr:row>
      <xdr:rowOff>143097</xdr:rowOff>
    </xdr:to>
    <xdr:cxnSp macro="">
      <xdr:nvCxnSpPr>
        <xdr:cNvPr id="243" name="直線コネクタ 242"/>
        <xdr:cNvCxnSpPr/>
      </xdr:nvCxnSpPr>
      <xdr:spPr>
        <a:xfrm>
          <a:off x="2019300" y="16646809"/>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149301</xdr:rowOff>
    </xdr:from>
    <xdr:to>
      <xdr:col>10</xdr:col>
      <xdr:colOff>114300</xdr:colOff>
      <xdr:row>97</xdr:row>
      <xdr:rowOff>16159</xdr:rowOff>
    </xdr:to>
    <xdr:cxnSp macro="">
      <xdr:nvCxnSpPr>
        <xdr:cNvPr id="246" name="直線コネクタ 245"/>
        <xdr:cNvCxnSpPr/>
      </xdr:nvCxnSpPr>
      <xdr:spPr>
        <a:xfrm>
          <a:off x="1130300" y="16608501"/>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147814</xdr:rowOff>
    </xdr:from>
    <xdr:to>
      <xdr:col>24</xdr:col>
      <xdr:colOff>114300</xdr:colOff>
      <xdr:row>96</xdr:row>
      <xdr:rowOff>77964</xdr:rowOff>
    </xdr:to>
    <xdr:sp macro="" textlink="">
      <xdr:nvSpPr>
        <xdr:cNvPr id="256" name="楕円 255"/>
        <xdr:cNvSpPr/>
      </xdr:nvSpPr>
      <xdr:spPr>
        <a:xfrm>
          <a:off x="45847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170691</xdr:rowOff>
    </xdr:from>
    <xdr:ext cx="534377" cy="259045"/>
    <xdr:sp macro="" textlink="">
      <xdr:nvSpPr>
        <xdr:cNvPr id="257" name="衛生費該当値テキスト"/>
        <xdr:cNvSpPr txBox="1"/>
      </xdr:nvSpPr>
      <xdr:spPr>
        <a:xfrm>
          <a:off x="4686300" y="162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57973</xdr:rowOff>
    </xdr:from>
    <xdr:to>
      <xdr:col>20</xdr:col>
      <xdr:colOff>38100</xdr:colOff>
      <xdr:row>96</xdr:row>
      <xdr:rowOff>159573</xdr:rowOff>
    </xdr:to>
    <xdr:sp macro="" textlink="">
      <xdr:nvSpPr>
        <xdr:cNvPr id="258" name="楕円 257"/>
        <xdr:cNvSpPr/>
      </xdr:nvSpPr>
      <xdr:spPr>
        <a:xfrm>
          <a:off x="3746500" y="16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xdr:rowOff>
    </xdr:from>
    <xdr:ext cx="534377" cy="259045"/>
    <xdr:sp macro="" textlink="">
      <xdr:nvSpPr>
        <xdr:cNvPr id="259" name="テキスト ボックス 258"/>
        <xdr:cNvSpPr txBox="1"/>
      </xdr:nvSpPr>
      <xdr:spPr>
        <a:xfrm>
          <a:off x="3530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92297</xdr:rowOff>
    </xdr:from>
    <xdr:to>
      <xdr:col>15</xdr:col>
      <xdr:colOff>101600</xdr:colOff>
      <xdr:row>98</xdr:row>
      <xdr:rowOff>22447</xdr:rowOff>
    </xdr:to>
    <xdr:sp macro="" textlink="">
      <xdr:nvSpPr>
        <xdr:cNvPr id="260" name="楕円 259"/>
        <xdr:cNvSpPr/>
      </xdr:nvSpPr>
      <xdr:spPr>
        <a:xfrm>
          <a:off x="2857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13574</xdr:rowOff>
    </xdr:from>
    <xdr:ext cx="534377" cy="259045"/>
    <xdr:sp macro="" textlink="">
      <xdr:nvSpPr>
        <xdr:cNvPr id="261" name="テキスト ボックス 260"/>
        <xdr:cNvSpPr txBox="1"/>
      </xdr:nvSpPr>
      <xdr:spPr>
        <a:xfrm>
          <a:off x="2641111" y="168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136809</xdr:rowOff>
    </xdr:from>
    <xdr:to>
      <xdr:col>10</xdr:col>
      <xdr:colOff>165100</xdr:colOff>
      <xdr:row>97</xdr:row>
      <xdr:rowOff>66959</xdr:rowOff>
    </xdr:to>
    <xdr:sp macro="" textlink="">
      <xdr:nvSpPr>
        <xdr:cNvPr id="262" name="楕円 261"/>
        <xdr:cNvSpPr/>
      </xdr:nvSpPr>
      <xdr:spPr>
        <a:xfrm>
          <a:off x="1968500" y="165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58086</xdr:rowOff>
    </xdr:from>
    <xdr:ext cx="534377" cy="259045"/>
    <xdr:sp macro="" textlink="">
      <xdr:nvSpPr>
        <xdr:cNvPr id="263" name="テキスト ボックス 262"/>
        <xdr:cNvSpPr txBox="1"/>
      </xdr:nvSpPr>
      <xdr:spPr>
        <a:xfrm>
          <a:off x="1752111" y="166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98501</xdr:rowOff>
    </xdr:from>
    <xdr:to>
      <xdr:col>6</xdr:col>
      <xdr:colOff>38100</xdr:colOff>
      <xdr:row>97</xdr:row>
      <xdr:rowOff>28651</xdr:rowOff>
    </xdr:to>
    <xdr:sp macro="" textlink="">
      <xdr:nvSpPr>
        <xdr:cNvPr id="264" name="楕円 263"/>
        <xdr:cNvSpPr/>
      </xdr:nvSpPr>
      <xdr:spPr>
        <a:xfrm>
          <a:off x="1079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19778</xdr:rowOff>
    </xdr:from>
    <xdr:ext cx="534377" cy="259045"/>
    <xdr:sp macro="" textlink="">
      <xdr:nvSpPr>
        <xdr:cNvPr id="265" name="テキスト ボックス 264"/>
        <xdr:cNvSpPr txBox="1"/>
      </xdr:nvSpPr>
      <xdr:spPr>
        <a:xfrm>
          <a:off x="863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122693</xdr:rowOff>
    </xdr:from>
    <xdr:to>
      <xdr:col>55</xdr:col>
      <xdr:colOff>0</xdr:colOff>
      <xdr:row>38</xdr:row>
      <xdr:rowOff>123423</xdr:rowOff>
    </xdr:to>
    <xdr:cxnSp macro="">
      <xdr:nvCxnSpPr>
        <xdr:cNvPr id="292" name="直線コネクタ 291"/>
        <xdr:cNvCxnSpPr/>
      </xdr:nvCxnSpPr>
      <xdr:spPr>
        <a:xfrm flipV="1">
          <a:off x="9639300" y="6637793"/>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121686</xdr:rowOff>
    </xdr:from>
    <xdr:to>
      <xdr:col>50</xdr:col>
      <xdr:colOff>114300</xdr:colOff>
      <xdr:row>38</xdr:row>
      <xdr:rowOff>123423</xdr:rowOff>
    </xdr:to>
    <xdr:cxnSp macro="">
      <xdr:nvCxnSpPr>
        <xdr:cNvPr id="295" name="直線コネクタ 294"/>
        <xdr:cNvCxnSpPr/>
      </xdr:nvCxnSpPr>
      <xdr:spPr>
        <a:xfrm>
          <a:off x="8750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121686</xdr:rowOff>
    </xdr:from>
    <xdr:to>
      <xdr:col>45</xdr:col>
      <xdr:colOff>177800</xdr:colOff>
      <xdr:row>38</xdr:row>
      <xdr:rowOff>123789</xdr:rowOff>
    </xdr:to>
    <xdr:cxnSp macro="">
      <xdr:nvCxnSpPr>
        <xdr:cNvPr id="298" name="直線コネクタ 297"/>
        <xdr:cNvCxnSpPr/>
      </xdr:nvCxnSpPr>
      <xdr:spPr>
        <a:xfrm flipV="1">
          <a:off x="7861300" y="66367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123789</xdr:rowOff>
    </xdr:from>
    <xdr:to>
      <xdr:col>41</xdr:col>
      <xdr:colOff>50800</xdr:colOff>
      <xdr:row>38</xdr:row>
      <xdr:rowOff>123881</xdr:rowOff>
    </xdr:to>
    <xdr:cxnSp macro="">
      <xdr:nvCxnSpPr>
        <xdr:cNvPr id="301" name="直線コネクタ 300"/>
        <xdr:cNvCxnSpPr/>
      </xdr:nvCxnSpPr>
      <xdr:spPr>
        <a:xfrm flipV="1">
          <a:off x="6972300" y="663888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71893</xdr:rowOff>
    </xdr:from>
    <xdr:to>
      <xdr:col>55</xdr:col>
      <xdr:colOff>50800</xdr:colOff>
      <xdr:row>39</xdr:row>
      <xdr:rowOff>2043</xdr:rowOff>
    </xdr:to>
    <xdr:sp macro="" textlink="">
      <xdr:nvSpPr>
        <xdr:cNvPr id="311" name="楕円 310"/>
        <xdr:cNvSpPr/>
      </xdr:nvSpPr>
      <xdr:spPr>
        <a:xfrm>
          <a:off x="104267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158270</xdr:rowOff>
    </xdr:from>
    <xdr:ext cx="378565" cy="259045"/>
    <xdr:sp macro="" textlink="">
      <xdr:nvSpPr>
        <xdr:cNvPr id="312" name="労働費該当値テキスト"/>
        <xdr:cNvSpPr txBox="1"/>
      </xdr:nvSpPr>
      <xdr:spPr>
        <a:xfrm>
          <a:off x="10528300" y="650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72623</xdr:rowOff>
    </xdr:from>
    <xdr:to>
      <xdr:col>50</xdr:col>
      <xdr:colOff>165100</xdr:colOff>
      <xdr:row>39</xdr:row>
      <xdr:rowOff>2773</xdr:rowOff>
    </xdr:to>
    <xdr:sp macro="" textlink="">
      <xdr:nvSpPr>
        <xdr:cNvPr id="313" name="楕円 312"/>
        <xdr:cNvSpPr/>
      </xdr:nvSpPr>
      <xdr:spPr>
        <a:xfrm>
          <a:off x="9588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165350</xdr:rowOff>
    </xdr:from>
    <xdr:ext cx="378565" cy="259045"/>
    <xdr:sp macro="" textlink="">
      <xdr:nvSpPr>
        <xdr:cNvPr id="314" name="テキスト ボックス 313"/>
        <xdr:cNvSpPr txBox="1"/>
      </xdr:nvSpPr>
      <xdr:spPr>
        <a:xfrm>
          <a:off x="9450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70886</xdr:rowOff>
    </xdr:from>
    <xdr:to>
      <xdr:col>46</xdr:col>
      <xdr:colOff>38100</xdr:colOff>
      <xdr:row>39</xdr:row>
      <xdr:rowOff>1036</xdr:rowOff>
    </xdr:to>
    <xdr:sp macro="" textlink="">
      <xdr:nvSpPr>
        <xdr:cNvPr id="315" name="楕円 314"/>
        <xdr:cNvSpPr/>
      </xdr:nvSpPr>
      <xdr:spPr>
        <a:xfrm>
          <a:off x="8699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163613</xdr:rowOff>
    </xdr:from>
    <xdr:ext cx="378565" cy="259045"/>
    <xdr:sp macro="" textlink="">
      <xdr:nvSpPr>
        <xdr:cNvPr id="316" name="テキスト ボックス 315"/>
        <xdr:cNvSpPr txBox="1"/>
      </xdr:nvSpPr>
      <xdr:spPr>
        <a:xfrm>
          <a:off x="8561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72989</xdr:rowOff>
    </xdr:from>
    <xdr:to>
      <xdr:col>41</xdr:col>
      <xdr:colOff>101600</xdr:colOff>
      <xdr:row>39</xdr:row>
      <xdr:rowOff>3139</xdr:rowOff>
    </xdr:to>
    <xdr:sp macro="" textlink="">
      <xdr:nvSpPr>
        <xdr:cNvPr id="317" name="楕円 316"/>
        <xdr:cNvSpPr/>
      </xdr:nvSpPr>
      <xdr:spPr>
        <a:xfrm>
          <a:off x="7810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165716</xdr:rowOff>
    </xdr:from>
    <xdr:ext cx="378565" cy="259045"/>
    <xdr:sp macro="" textlink="">
      <xdr:nvSpPr>
        <xdr:cNvPr id="318" name="テキスト ボックス 317"/>
        <xdr:cNvSpPr txBox="1"/>
      </xdr:nvSpPr>
      <xdr:spPr>
        <a:xfrm>
          <a:off x="7672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73081</xdr:rowOff>
    </xdr:from>
    <xdr:to>
      <xdr:col>36</xdr:col>
      <xdr:colOff>165100</xdr:colOff>
      <xdr:row>39</xdr:row>
      <xdr:rowOff>3231</xdr:rowOff>
    </xdr:to>
    <xdr:sp macro="" textlink="">
      <xdr:nvSpPr>
        <xdr:cNvPr id="319" name="楕円 318"/>
        <xdr:cNvSpPr/>
      </xdr:nvSpPr>
      <xdr:spPr>
        <a:xfrm>
          <a:off x="6921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165808</xdr:rowOff>
    </xdr:from>
    <xdr:ext cx="378565" cy="259045"/>
    <xdr:sp macro="" textlink="">
      <xdr:nvSpPr>
        <xdr:cNvPr id="320" name="テキスト ボックス 319"/>
        <xdr:cNvSpPr txBox="1"/>
      </xdr:nvSpPr>
      <xdr:spPr>
        <a:xfrm>
          <a:off x="6783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157668</xdr:rowOff>
    </xdr:from>
    <xdr:to>
      <xdr:col>55</xdr:col>
      <xdr:colOff>0</xdr:colOff>
      <xdr:row>58</xdr:row>
      <xdr:rowOff>3615</xdr:rowOff>
    </xdr:to>
    <xdr:cxnSp macro="">
      <xdr:nvCxnSpPr>
        <xdr:cNvPr id="347" name="直線コネクタ 346"/>
        <xdr:cNvCxnSpPr/>
      </xdr:nvCxnSpPr>
      <xdr:spPr>
        <a:xfrm>
          <a:off x="9639300" y="9930318"/>
          <a:ext cx="8382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157668</xdr:rowOff>
    </xdr:from>
    <xdr:to>
      <xdr:col>50</xdr:col>
      <xdr:colOff>114300</xdr:colOff>
      <xdr:row>58</xdr:row>
      <xdr:rowOff>3752</xdr:rowOff>
    </xdr:to>
    <xdr:cxnSp macro="">
      <xdr:nvCxnSpPr>
        <xdr:cNvPr id="350" name="直線コネクタ 349"/>
        <xdr:cNvCxnSpPr/>
      </xdr:nvCxnSpPr>
      <xdr:spPr>
        <a:xfrm flipV="1">
          <a:off x="8750300" y="9930318"/>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3752</xdr:rowOff>
    </xdr:from>
    <xdr:to>
      <xdr:col>45</xdr:col>
      <xdr:colOff>177800</xdr:colOff>
      <xdr:row>58</xdr:row>
      <xdr:rowOff>16782</xdr:rowOff>
    </xdr:to>
    <xdr:cxnSp macro="">
      <xdr:nvCxnSpPr>
        <xdr:cNvPr id="353" name="直線コネクタ 352"/>
        <xdr:cNvCxnSpPr/>
      </xdr:nvCxnSpPr>
      <xdr:spPr>
        <a:xfrm flipV="1">
          <a:off x="7861300" y="994785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16782</xdr:rowOff>
    </xdr:from>
    <xdr:to>
      <xdr:col>41</xdr:col>
      <xdr:colOff>50800</xdr:colOff>
      <xdr:row>58</xdr:row>
      <xdr:rowOff>21903</xdr:rowOff>
    </xdr:to>
    <xdr:cxnSp macro="">
      <xdr:nvCxnSpPr>
        <xdr:cNvPr id="356" name="直線コネクタ 355"/>
        <xdr:cNvCxnSpPr/>
      </xdr:nvCxnSpPr>
      <xdr:spPr>
        <a:xfrm flipV="1">
          <a:off x="6972300" y="996088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8" name="テキスト ボックス 357"/>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124265</xdr:rowOff>
    </xdr:from>
    <xdr:to>
      <xdr:col>55</xdr:col>
      <xdr:colOff>50800</xdr:colOff>
      <xdr:row>58</xdr:row>
      <xdr:rowOff>54415</xdr:rowOff>
    </xdr:to>
    <xdr:sp macro="" textlink="">
      <xdr:nvSpPr>
        <xdr:cNvPr id="366" name="楕円 365"/>
        <xdr:cNvSpPr/>
      </xdr:nvSpPr>
      <xdr:spPr>
        <a:xfrm>
          <a:off x="10426700" y="9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59578</xdr:rowOff>
    </xdr:from>
    <xdr:ext cx="469744" cy="259045"/>
    <xdr:sp macro="" textlink="">
      <xdr:nvSpPr>
        <xdr:cNvPr id="367" name="農林水産業費該当値テキスト"/>
        <xdr:cNvSpPr txBox="1"/>
      </xdr:nvSpPr>
      <xdr:spPr>
        <a:xfrm>
          <a:off x="10528300" y="9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106868</xdr:rowOff>
    </xdr:from>
    <xdr:to>
      <xdr:col>50</xdr:col>
      <xdr:colOff>165100</xdr:colOff>
      <xdr:row>58</xdr:row>
      <xdr:rowOff>37018</xdr:rowOff>
    </xdr:to>
    <xdr:sp macro="" textlink="">
      <xdr:nvSpPr>
        <xdr:cNvPr id="368" name="楕円 367"/>
        <xdr:cNvSpPr/>
      </xdr:nvSpPr>
      <xdr:spPr>
        <a:xfrm>
          <a:off x="9588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28145</xdr:rowOff>
    </xdr:from>
    <xdr:ext cx="469744" cy="259045"/>
    <xdr:sp macro="" textlink="">
      <xdr:nvSpPr>
        <xdr:cNvPr id="369" name="テキスト ボックス 368"/>
        <xdr:cNvSpPr txBox="1"/>
      </xdr:nvSpPr>
      <xdr:spPr>
        <a:xfrm>
          <a:off x="9404428" y="99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124402</xdr:rowOff>
    </xdr:from>
    <xdr:to>
      <xdr:col>46</xdr:col>
      <xdr:colOff>38100</xdr:colOff>
      <xdr:row>58</xdr:row>
      <xdr:rowOff>54552</xdr:rowOff>
    </xdr:to>
    <xdr:sp macro="" textlink="">
      <xdr:nvSpPr>
        <xdr:cNvPr id="370" name="楕円 369"/>
        <xdr:cNvSpPr/>
      </xdr:nvSpPr>
      <xdr:spPr>
        <a:xfrm>
          <a:off x="8699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45679</xdr:rowOff>
    </xdr:from>
    <xdr:ext cx="469744" cy="259045"/>
    <xdr:sp macro="" textlink="">
      <xdr:nvSpPr>
        <xdr:cNvPr id="371" name="テキスト ボックス 370"/>
        <xdr:cNvSpPr txBox="1"/>
      </xdr:nvSpPr>
      <xdr:spPr>
        <a:xfrm>
          <a:off x="8515428" y="99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137432</xdr:rowOff>
    </xdr:from>
    <xdr:to>
      <xdr:col>41</xdr:col>
      <xdr:colOff>101600</xdr:colOff>
      <xdr:row>58</xdr:row>
      <xdr:rowOff>67582</xdr:rowOff>
    </xdr:to>
    <xdr:sp macro="" textlink="">
      <xdr:nvSpPr>
        <xdr:cNvPr id="372" name="楕円 371"/>
        <xdr:cNvSpPr/>
      </xdr:nvSpPr>
      <xdr:spPr>
        <a:xfrm>
          <a:off x="78105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58709</xdr:rowOff>
    </xdr:from>
    <xdr:ext cx="469744" cy="259045"/>
    <xdr:sp macro="" textlink="">
      <xdr:nvSpPr>
        <xdr:cNvPr id="373" name="テキスト ボックス 372"/>
        <xdr:cNvSpPr txBox="1"/>
      </xdr:nvSpPr>
      <xdr:spPr>
        <a:xfrm>
          <a:off x="7626428" y="100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142553</xdr:rowOff>
    </xdr:from>
    <xdr:to>
      <xdr:col>36</xdr:col>
      <xdr:colOff>165100</xdr:colOff>
      <xdr:row>58</xdr:row>
      <xdr:rowOff>72703</xdr:rowOff>
    </xdr:to>
    <xdr:sp macro="" textlink="">
      <xdr:nvSpPr>
        <xdr:cNvPr id="374" name="楕円 373"/>
        <xdr:cNvSpPr/>
      </xdr:nvSpPr>
      <xdr:spPr>
        <a:xfrm>
          <a:off x="6921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63830</xdr:rowOff>
    </xdr:from>
    <xdr:ext cx="469744" cy="259045"/>
    <xdr:sp macro="" textlink="">
      <xdr:nvSpPr>
        <xdr:cNvPr id="375" name="テキスト ボックス 374"/>
        <xdr:cNvSpPr txBox="1"/>
      </xdr:nvSpPr>
      <xdr:spPr>
        <a:xfrm>
          <a:off x="6737428" y="100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170561</xdr:rowOff>
    </xdr:from>
    <xdr:to>
      <xdr:col>55</xdr:col>
      <xdr:colOff>0</xdr:colOff>
      <xdr:row>74</xdr:row>
      <xdr:rowOff>134579</xdr:rowOff>
    </xdr:to>
    <xdr:cxnSp macro="">
      <xdr:nvCxnSpPr>
        <xdr:cNvPr id="402" name="直線コネクタ 401"/>
        <xdr:cNvCxnSpPr/>
      </xdr:nvCxnSpPr>
      <xdr:spPr>
        <a:xfrm flipV="1">
          <a:off x="9639300" y="12343511"/>
          <a:ext cx="838200" cy="47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104815</xdr:rowOff>
    </xdr:from>
    <xdr:to>
      <xdr:col>50</xdr:col>
      <xdr:colOff>114300</xdr:colOff>
      <xdr:row>74</xdr:row>
      <xdr:rowOff>134579</xdr:rowOff>
    </xdr:to>
    <xdr:cxnSp macro="">
      <xdr:nvCxnSpPr>
        <xdr:cNvPr id="405" name="直線コネクタ 404"/>
        <xdr:cNvCxnSpPr/>
      </xdr:nvCxnSpPr>
      <xdr:spPr>
        <a:xfrm>
          <a:off x="8750300" y="12792115"/>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67966</xdr:rowOff>
    </xdr:from>
    <xdr:to>
      <xdr:col>45</xdr:col>
      <xdr:colOff>177800</xdr:colOff>
      <xdr:row>74</xdr:row>
      <xdr:rowOff>104815</xdr:rowOff>
    </xdr:to>
    <xdr:cxnSp macro="">
      <xdr:nvCxnSpPr>
        <xdr:cNvPr id="408" name="直線コネクタ 407"/>
        <xdr:cNvCxnSpPr/>
      </xdr:nvCxnSpPr>
      <xdr:spPr>
        <a:xfrm>
          <a:off x="7861300" y="12583816"/>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67966</xdr:rowOff>
    </xdr:from>
    <xdr:to>
      <xdr:col>41</xdr:col>
      <xdr:colOff>50800</xdr:colOff>
      <xdr:row>74</xdr:row>
      <xdr:rowOff>6563</xdr:rowOff>
    </xdr:to>
    <xdr:cxnSp macro="">
      <xdr:nvCxnSpPr>
        <xdr:cNvPr id="411" name="直線コネクタ 410"/>
        <xdr:cNvCxnSpPr/>
      </xdr:nvCxnSpPr>
      <xdr:spPr>
        <a:xfrm flipV="1">
          <a:off x="6972300" y="12583816"/>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119761</xdr:rowOff>
    </xdr:from>
    <xdr:to>
      <xdr:col>55</xdr:col>
      <xdr:colOff>50800</xdr:colOff>
      <xdr:row>72</xdr:row>
      <xdr:rowOff>49911</xdr:rowOff>
    </xdr:to>
    <xdr:sp macro="" textlink="">
      <xdr:nvSpPr>
        <xdr:cNvPr id="421" name="楕円 420"/>
        <xdr:cNvSpPr/>
      </xdr:nvSpPr>
      <xdr:spPr>
        <a:xfrm>
          <a:off x="10426700" y="12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142638</xdr:rowOff>
    </xdr:from>
    <xdr:ext cx="534377" cy="259045"/>
    <xdr:sp macro="" textlink="">
      <xdr:nvSpPr>
        <xdr:cNvPr id="422" name="商工費該当値テキスト"/>
        <xdr:cNvSpPr txBox="1"/>
      </xdr:nvSpPr>
      <xdr:spPr>
        <a:xfrm>
          <a:off x="10528300" y="12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83779</xdr:rowOff>
    </xdr:from>
    <xdr:to>
      <xdr:col>50</xdr:col>
      <xdr:colOff>165100</xdr:colOff>
      <xdr:row>75</xdr:row>
      <xdr:rowOff>13929</xdr:rowOff>
    </xdr:to>
    <xdr:sp macro="" textlink="">
      <xdr:nvSpPr>
        <xdr:cNvPr id="423" name="楕円 422"/>
        <xdr:cNvSpPr/>
      </xdr:nvSpPr>
      <xdr:spPr>
        <a:xfrm>
          <a:off x="9588500" y="127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30456</xdr:rowOff>
    </xdr:from>
    <xdr:ext cx="534377" cy="259045"/>
    <xdr:sp macro="" textlink="">
      <xdr:nvSpPr>
        <xdr:cNvPr id="424" name="テキスト ボックス 423"/>
        <xdr:cNvSpPr txBox="1"/>
      </xdr:nvSpPr>
      <xdr:spPr>
        <a:xfrm>
          <a:off x="9372111" y="125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54015</xdr:rowOff>
    </xdr:from>
    <xdr:to>
      <xdr:col>46</xdr:col>
      <xdr:colOff>38100</xdr:colOff>
      <xdr:row>74</xdr:row>
      <xdr:rowOff>155615</xdr:rowOff>
    </xdr:to>
    <xdr:sp macro="" textlink="">
      <xdr:nvSpPr>
        <xdr:cNvPr id="425" name="楕円 424"/>
        <xdr:cNvSpPr/>
      </xdr:nvSpPr>
      <xdr:spPr>
        <a:xfrm>
          <a:off x="8699500" y="127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692</xdr:rowOff>
    </xdr:from>
    <xdr:ext cx="534377" cy="259045"/>
    <xdr:sp macro="" textlink="">
      <xdr:nvSpPr>
        <xdr:cNvPr id="426" name="テキスト ボックス 425"/>
        <xdr:cNvSpPr txBox="1"/>
      </xdr:nvSpPr>
      <xdr:spPr>
        <a:xfrm>
          <a:off x="8483111" y="1251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17166</xdr:rowOff>
    </xdr:from>
    <xdr:to>
      <xdr:col>41</xdr:col>
      <xdr:colOff>101600</xdr:colOff>
      <xdr:row>73</xdr:row>
      <xdr:rowOff>118766</xdr:rowOff>
    </xdr:to>
    <xdr:sp macro="" textlink="">
      <xdr:nvSpPr>
        <xdr:cNvPr id="427" name="楕円 426"/>
        <xdr:cNvSpPr/>
      </xdr:nvSpPr>
      <xdr:spPr>
        <a:xfrm>
          <a:off x="7810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135293</xdr:rowOff>
    </xdr:from>
    <xdr:ext cx="534377" cy="259045"/>
    <xdr:sp macro="" textlink="">
      <xdr:nvSpPr>
        <xdr:cNvPr id="428" name="テキスト ボックス 427"/>
        <xdr:cNvSpPr txBox="1"/>
      </xdr:nvSpPr>
      <xdr:spPr>
        <a:xfrm>
          <a:off x="7594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127213</xdr:rowOff>
    </xdr:from>
    <xdr:to>
      <xdr:col>36</xdr:col>
      <xdr:colOff>165100</xdr:colOff>
      <xdr:row>74</xdr:row>
      <xdr:rowOff>57363</xdr:rowOff>
    </xdr:to>
    <xdr:sp macro="" textlink="">
      <xdr:nvSpPr>
        <xdr:cNvPr id="429" name="楕円 428"/>
        <xdr:cNvSpPr/>
      </xdr:nvSpPr>
      <xdr:spPr>
        <a:xfrm>
          <a:off x="6921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73890</xdr:rowOff>
    </xdr:from>
    <xdr:ext cx="534377" cy="259045"/>
    <xdr:sp macro="" textlink="">
      <xdr:nvSpPr>
        <xdr:cNvPr id="430" name="テキスト ボックス 429"/>
        <xdr:cNvSpPr txBox="1"/>
      </xdr:nvSpPr>
      <xdr:spPr>
        <a:xfrm>
          <a:off x="6705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140367</xdr:rowOff>
    </xdr:from>
    <xdr:to>
      <xdr:col>55</xdr:col>
      <xdr:colOff>0</xdr:colOff>
      <xdr:row>98</xdr:row>
      <xdr:rowOff>167439</xdr:rowOff>
    </xdr:to>
    <xdr:cxnSp macro="">
      <xdr:nvCxnSpPr>
        <xdr:cNvPr id="461" name="直線コネクタ 460"/>
        <xdr:cNvCxnSpPr/>
      </xdr:nvCxnSpPr>
      <xdr:spPr>
        <a:xfrm flipV="1">
          <a:off x="9639300" y="16942467"/>
          <a:ext cx="8382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164288</xdr:rowOff>
    </xdr:from>
    <xdr:to>
      <xdr:col>50</xdr:col>
      <xdr:colOff>114300</xdr:colOff>
      <xdr:row>98</xdr:row>
      <xdr:rowOff>167439</xdr:rowOff>
    </xdr:to>
    <xdr:cxnSp macro="">
      <xdr:nvCxnSpPr>
        <xdr:cNvPr id="464" name="直線コネクタ 463"/>
        <xdr:cNvCxnSpPr/>
      </xdr:nvCxnSpPr>
      <xdr:spPr>
        <a:xfrm>
          <a:off x="8750300" y="1696638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157828</xdr:rowOff>
    </xdr:from>
    <xdr:to>
      <xdr:col>45</xdr:col>
      <xdr:colOff>177800</xdr:colOff>
      <xdr:row>98</xdr:row>
      <xdr:rowOff>164288</xdr:rowOff>
    </xdr:to>
    <xdr:cxnSp macro="">
      <xdr:nvCxnSpPr>
        <xdr:cNvPr id="467" name="直線コネクタ 466"/>
        <xdr:cNvCxnSpPr/>
      </xdr:nvCxnSpPr>
      <xdr:spPr>
        <a:xfrm>
          <a:off x="7861300" y="169599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150268</xdr:rowOff>
    </xdr:from>
    <xdr:to>
      <xdr:col>41</xdr:col>
      <xdr:colOff>50800</xdr:colOff>
      <xdr:row>98</xdr:row>
      <xdr:rowOff>157828</xdr:rowOff>
    </xdr:to>
    <xdr:cxnSp macro="">
      <xdr:nvCxnSpPr>
        <xdr:cNvPr id="470" name="直線コネクタ 469"/>
        <xdr:cNvCxnSpPr/>
      </xdr:nvCxnSpPr>
      <xdr:spPr>
        <a:xfrm>
          <a:off x="6972300" y="1695236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89567</xdr:rowOff>
    </xdr:from>
    <xdr:to>
      <xdr:col>55</xdr:col>
      <xdr:colOff>50800</xdr:colOff>
      <xdr:row>99</xdr:row>
      <xdr:rowOff>19717</xdr:rowOff>
    </xdr:to>
    <xdr:sp macro="" textlink="">
      <xdr:nvSpPr>
        <xdr:cNvPr id="480" name="楕円 479"/>
        <xdr:cNvSpPr/>
      </xdr:nvSpPr>
      <xdr:spPr>
        <a:xfrm>
          <a:off x="10426700" y="16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81"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116639</xdr:rowOff>
    </xdr:from>
    <xdr:to>
      <xdr:col>50</xdr:col>
      <xdr:colOff>165100</xdr:colOff>
      <xdr:row>99</xdr:row>
      <xdr:rowOff>46789</xdr:rowOff>
    </xdr:to>
    <xdr:sp macro="" textlink="">
      <xdr:nvSpPr>
        <xdr:cNvPr id="482" name="楕円 481"/>
        <xdr:cNvSpPr/>
      </xdr:nvSpPr>
      <xdr:spPr>
        <a:xfrm>
          <a:off x="9588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37916</xdr:rowOff>
    </xdr:from>
    <xdr:ext cx="534377" cy="259045"/>
    <xdr:sp macro="" textlink="">
      <xdr:nvSpPr>
        <xdr:cNvPr id="483" name="テキスト ボックス 482"/>
        <xdr:cNvSpPr txBox="1"/>
      </xdr:nvSpPr>
      <xdr:spPr>
        <a:xfrm>
          <a:off x="9372111" y="17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113488</xdr:rowOff>
    </xdr:from>
    <xdr:to>
      <xdr:col>46</xdr:col>
      <xdr:colOff>38100</xdr:colOff>
      <xdr:row>99</xdr:row>
      <xdr:rowOff>43638</xdr:rowOff>
    </xdr:to>
    <xdr:sp macro="" textlink="">
      <xdr:nvSpPr>
        <xdr:cNvPr id="484" name="楕円 483"/>
        <xdr:cNvSpPr/>
      </xdr:nvSpPr>
      <xdr:spPr>
        <a:xfrm>
          <a:off x="8699500" y="169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34765</xdr:rowOff>
    </xdr:from>
    <xdr:ext cx="534377" cy="259045"/>
    <xdr:sp macro="" textlink="">
      <xdr:nvSpPr>
        <xdr:cNvPr id="485" name="テキスト ボックス 484"/>
        <xdr:cNvSpPr txBox="1"/>
      </xdr:nvSpPr>
      <xdr:spPr>
        <a:xfrm>
          <a:off x="8483111" y="17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107028</xdr:rowOff>
    </xdr:from>
    <xdr:to>
      <xdr:col>41</xdr:col>
      <xdr:colOff>101600</xdr:colOff>
      <xdr:row>99</xdr:row>
      <xdr:rowOff>37178</xdr:rowOff>
    </xdr:to>
    <xdr:sp macro="" textlink="">
      <xdr:nvSpPr>
        <xdr:cNvPr id="486" name="楕円 485"/>
        <xdr:cNvSpPr/>
      </xdr:nvSpPr>
      <xdr:spPr>
        <a:xfrm>
          <a:off x="78105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28305</xdr:rowOff>
    </xdr:from>
    <xdr:ext cx="534377" cy="259045"/>
    <xdr:sp macro="" textlink="">
      <xdr:nvSpPr>
        <xdr:cNvPr id="487" name="テキスト ボックス 486"/>
        <xdr:cNvSpPr txBox="1"/>
      </xdr:nvSpPr>
      <xdr:spPr>
        <a:xfrm>
          <a:off x="7594111" y="170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99468</xdr:rowOff>
    </xdr:from>
    <xdr:to>
      <xdr:col>36</xdr:col>
      <xdr:colOff>165100</xdr:colOff>
      <xdr:row>99</xdr:row>
      <xdr:rowOff>29618</xdr:rowOff>
    </xdr:to>
    <xdr:sp macro="" textlink="">
      <xdr:nvSpPr>
        <xdr:cNvPr id="488" name="楕円 487"/>
        <xdr:cNvSpPr/>
      </xdr:nvSpPr>
      <xdr:spPr>
        <a:xfrm>
          <a:off x="6921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20745</xdr:rowOff>
    </xdr:from>
    <xdr:ext cx="534377" cy="259045"/>
    <xdr:sp macro="" textlink="">
      <xdr:nvSpPr>
        <xdr:cNvPr id="489" name="テキスト ボックス 488"/>
        <xdr:cNvSpPr txBox="1"/>
      </xdr:nvSpPr>
      <xdr:spPr>
        <a:xfrm>
          <a:off x="6705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48108</xdr:rowOff>
    </xdr:from>
    <xdr:to>
      <xdr:col>85</xdr:col>
      <xdr:colOff>127000</xdr:colOff>
      <xdr:row>37</xdr:row>
      <xdr:rowOff>97028</xdr:rowOff>
    </xdr:to>
    <xdr:cxnSp macro="">
      <xdr:nvCxnSpPr>
        <xdr:cNvPr id="519" name="直線コネクタ 518"/>
        <xdr:cNvCxnSpPr/>
      </xdr:nvCxnSpPr>
      <xdr:spPr>
        <a:xfrm>
          <a:off x="15481300" y="6391758"/>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48108</xdr:rowOff>
    </xdr:from>
    <xdr:to>
      <xdr:col>81</xdr:col>
      <xdr:colOff>50800</xdr:colOff>
      <xdr:row>37</xdr:row>
      <xdr:rowOff>152197</xdr:rowOff>
    </xdr:to>
    <xdr:cxnSp macro="">
      <xdr:nvCxnSpPr>
        <xdr:cNvPr id="522" name="直線コネクタ 521"/>
        <xdr:cNvCxnSpPr/>
      </xdr:nvCxnSpPr>
      <xdr:spPr>
        <a:xfrm flipV="1">
          <a:off x="14592300" y="6391758"/>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68986</xdr:rowOff>
    </xdr:from>
    <xdr:to>
      <xdr:col>76</xdr:col>
      <xdr:colOff>114300</xdr:colOff>
      <xdr:row>37</xdr:row>
      <xdr:rowOff>152197</xdr:rowOff>
    </xdr:to>
    <xdr:cxnSp macro="">
      <xdr:nvCxnSpPr>
        <xdr:cNvPr id="525" name="直線コネクタ 524"/>
        <xdr:cNvCxnSpPr/>
      </xdr:nvCxnSpPr>
      <xdr:spPr>
        <a:xfrm>
          <a:off x="13703300" y="641263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68986</xdr:rowOff>
    </xdr:from>
    <xdr:to>
      <xdr:col>71</xdr:col>
      <xdr:colOff>177800</xdr:colOff>
      <xdr:row>38</xdr:row>
      <xdr:rowOff>10922</xdr:rowOff>
    </xdr:to>
    <xdr:cxnSp macro="">
      <xdr:nvCxnSpPr>
        <xdr:cNvPr id="528" name="直線コネクタ 527"/>
        <xdr:cNvCxnSpPr/>
      </xdr:nvCxnSpPr>
      <xdr:spPr>
        <a:xfrm flipV="1">
          <a:off x="12814300" y="641263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46228</xdr:rowOff>
    </xdr:from>
    <xdr:to>
      <xdr:col>85</xdr:col>
      <xdr:colOff>177800</xdr:colOff>
      <xdr:row>37</xdr:row>
      <xdr:rowOff>147828</xdr:rowOff>
    </xdr:to>
    <xdr:sp macro="" textlink="">
      <xdr:nvSpPr>
        <xdr:cNvPr id="538" name="楕円 537"/>
        <xdr:cNvSpPr/>
      </xdr:nvSpPr>
      <xdr:spPr>
        <a:xfrm>
          <a:off x="16268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24655</xdr:rowOff>
    </xdr:from>
    <xdr:ext cx="534377" cy="259045"/>
    <xdr:sp macro="" textlink="">
      <xdr:nvSpPr>
        <xdr:cNvPr id="539" name="消防費該当値テキスト"/>
        <xdr:cNvSpPr txBox="1"/>
      </xdr:nvSpPr>
      <xdr:spPr>
        <a:xfrm>
          <a:off x="16370300" y="63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168758</xdr:rowOff>
    </xdr:from>
    <xdr:to>
      <xdr:col>81</xdr:col>
      <xdr:colOff>101600</xdr:colOff>
      <xdr:row>37</xdr:row>
      <xdr:rowOff>98908</xdr:rowOff>
    </xdr:to>
    <xdr:sp macro="" textlink="">
      <xdr:nvSpPr>
        <xdr:cNvPr id="540" name="楕円 539"/>
        <xdr:cNvSpPr/>
      </xdr:nvSpPr>
      <xdr:spPr>
        <a:xfrm>
          <a:off x="15430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90035</xdr:rowOff>
    </xdr:from>
    <xdr:ext cx="534377" cy="259045"/>
    <xdr:sp macro="" textlink="">
      <xdr:nvSpPr>
        <xdr:cNvPr id="541" name="テキスト ボックス 540"/>
        <xdr:cNvSpPr txBox="1"/>
      </xdr:nvSpPr>
      <xdr:spPr>
        <a:xfrm>
          <a:off x="15214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101397</xdr:rowOff>
    </xdr:from>
    <xdr:to>
      <xdr:col>76</xdr:col>
      <xdr:colOff>165100</xdr:colOff>
      <xdr:row>38</xdr:row>
      <xdr:rowOff>31547</xdr:rowOff>
    </xdr:to>
    <xdr:sp macro="" textlink="">
      <xdr:nvSpPr>
        <xdr:cNvPr id="542" name="楕円 541"/>
        <xdr:cNvSpPr/>
      </xdr:nvSpPr>
      <xdr:spPr>
        <a:xfrm>
          <a:off x="14541500" y="64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22674</xdr:rowOff>
    </xdr:from>
    <xdr:ext cx="534377" cy="259045"/>
    <xdr:sp macro="" textlink="">
      <xdr:nvSpPr>
        <xdr:cNvPr id="543" name="テキスト ボックス 542"/>
        <xdr:cNvSpPr txBox="1"/>
      </xdr:nvSpPr>
      <xdr:spPr>
        <a:xfrm>
          <a:off x="14325111" y="6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18186</xdr:rowOff>
    </xdr:from>
    <xdr:to>
      <xdr:col>72</xdr:col>
      <xdr:colOff>38100</xdr:colOff>
      <xdr:row>37</xdr:row>
      <xdr:rowOff>119786</xdr:rowOff>
    </xdr:to>
    <xdr:sp macro="" textlink="">
      <xdr:nvSpPr>
        <xdr:cNvPr id="544" name="楕円 543"/>
        <xdr:cNvSpPr/>
      </xdr:nvSpPr>
      <xdr:spPr>
        <a:xfrm>
          <a:off x="13652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136313</xdr:rowOff>
    </xdr:from>
    <xdr:ext cx="534377" cy="259045"/>
    <xdr:sp macro="" textlink="">
      <xdr:nvSpPr>
        <xdr:cNvPr id="545" name="テキスト ボックス 544"/>
        <xdr:cNvSpPr txBox="1"/>
      </xdr:nvSpPr>
      <xdr:spPr>
        <a:xfrm>
          <a:off x="13436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131572</xdr:rowOff>
    </xdr:from>
    <xdr:to>
      <xdr:col>67</xdr:col>
      <xdr:colOff>101600</xdr:colOff>
      <xdr:row>38</xdr:row>
      <xdr:rowOff>61722</xdr:rowOff>
    </xdr:to>
    <xdr:sp macro="" textlink="">
      <xdr:nvSpPr>
        <xdr:cNvPr id="546" name="楕円 545"/>
        <xdr:cNvSpPr/>
      </xdr:nvSpPr>
      <xdr:spPr>
        <a:xfrm>
          <a:off x="12763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52849</xdr:rowOff>
    </xdr:from>
    <xdr:ext cx="534377" cy="259045"/>
    <xdr:sp macro="" textlink="">
      <xdr:nvSpPr>
        <xdr:cNvPr id="547" name="テキスト ボックス 546"/>
        <xdr:cNvSpPr txBox="1"/>
      </xdr:nvSpPr>
      <xdr:spPr>
        <a:xfrm>
          <a:off x="12547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2" name="直線コネクタ 571"/>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3"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4" name="直線コネクタ 573"/>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5"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6" name="直線コネクタ 575"/>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124746</xdr:rowOff>
    </xdr:from>
    <xdr:to>
      <xdr:col>85</xdr:col>
      <xdr:colOff>127000</xdr:colOff>
      <xdr:row>53</xdr:row>
      <xdr:rowOff>169190</xdr:rowOff>
    </xdr:to>
    <xdr:cxnSp macro="">
      <xdr:nvCxnSpPr>
        <xdr:cNvPr id="577" name="直線コネクタ 576"/>
        <xdr:cNvCxnSpPr/>
      </xdr:nvCxnSpPr>
      <xdr:spPr>
        <a:xfrm>
          <a:off x="15481300" y="9211596"/>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140803</xdr:rowOff>
    </xdr:from>
    <xdr:ext cx="534377" cy="259045"/>
    <xdr:sp macro="" textlink="">
      <xdr:nvSpPr>
        <xdr:cNvPr id="578" name="教育費平均値テキスト"/>
        <xdr:cNvSpPr txBox="1"/>
      </xdr:nvSpPr>
      <xdr:spPr>
        <a:xfrm>
          <a:off x="16370300" y="939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9" name="フローチャート: 判断 578"/>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124746</xdr:rowOff>
    </xdr:from>
    <xdr:to>
      <xdr:col>81</xdr:col>
      <xdr:colOff>50800</xdr:colOff>
      <xdr:row>55</xdr:row>
      <xdr:rowOff>130918</xdr:rowOff>
    </xdr:to>
    <xdr:cxnSp macro="">
      <xdr:nvCxnSpPr>
        <xdr:cNvPr id="580" name="直線コネクタ 579"/>
        <xdr:cNvCxnSpPr/>
      </xdr:nvCxnSpPr>
      <xdr:spPr>
        <a:xfrm flipV="1">
          <a:off x="14592300" y="9211596"/>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1" name="フローチャート: 判断 580"/>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149051</xdr:rowOff>
    </xdr:from>
    <xdr:ext cx="534377" cy="259045"/>
    <xdr:sp macro="" textlink="">
      <xdr:nvSpPr>
        <xdr:cNvPr id="582" name="テキスト ボックス 581"/>
        <xdr:cNvSpPr txBox="1"/>
      </xdr:nvSpPr>
      <xdr:spPr>
        <a:xfrm>
          <a:off x="15214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130918</xdr:rowOff>
    </xdr:from>
    <xdr:to>
      <xdr:col>76</xdr:col>
      <xdr:colOff>114300</xdr:colOff>
      <xdr:row>56</xdr:row>
      <xdr:rowOff>109544</xdr:rowOff>
    </xdr:to>
    <xdr:cxnSp macro="">
      <xdr:nvCxnSpPr>
        <xdr:cNvPr id="583" name="直線コネクタ 582"/>
        <xdr:cNvCxnSpPr/>
      </xdr:nvCxnSpPr>
      <xdr:spPr>
        <a:xfrm flipV="1">
          <a:off x="13703300" y="9560668"/>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4" name="フローチャート: 判断 583"/>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124839</xdr:rowOff>
    </xdr:from>
    <xdr:ext cx="534377" cy="259045"/>
    <xdr:sp macro="" textlink="">
      <xdr:nvSpPr>
        <xdr:cNvPr id="585" name="テキスト ボックス 584"/>
        <xdr:cNvSpPr txBox="1"/>
      </xdr:nvSpPr>
      <xdr:spPr>
        <a:xfrm>
          <a:off x="14325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109544</xdr:rowOff>
    </xdr:from>
    <xdr:to>
      <xdr:col>71</xdr:col>
      <xdr:colOff>177800</xdr:colOff>
      <xdr:row>57</xdr:row>
      <xdr:rowOff>109525</xdr:rowOff>
    </xdr:to>
    <xdr:cxnSp macro="">
      <xdr:nvCxnSpPr>
        <xdr:cNvPr id="586" name="直線コネクタ 585"/>
        <xdr:cNvCxnSpPr/>
      </xdr:nvCxnSpPr>
      <xdr:spPr>
        <a:xfrm flipV="1">
          <a:off x="12814300" y="9710744"/>
          <a:ext cx="889000" cy="1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7" name="フローチャート: 判断 586"/>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8" name="テキスト ボックス 587"/>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9" name="フローチャート: 判断 588"/>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0" name="テキスト ボックス 589"/>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118390</xdr:rowOff>
    </xdr:from>
    <xdr:to>
      <xdr:col>85</xdr:col>
      <xdr:colOff>177800</xdr:colOff>
      <xdr:row>54</xdr:row>
      <xdr:rowOff>48540</xdr:rowOff>
    </xdr:to>
    <xdr:sp macro="" textlink="">
      <xdr:nvSpPr>
        <xdr:cNvPr id="596" name="楕円 595"/>
        <xdr:cNvSpPr/>
      </xdr:nvSpPr>
      <xdr:spPr>
        <a:xfrm>
          <a:off x="16268700" y="9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141267</xdr:rowOff>
    </xdr:from>
    <xdr:ext cx="534377" cy="259045"/>
    <xdr:sp macro="" textlink="">
      <xdr:nvSpPr>
        <xdr:cNvPr id="597" name="教育費該当値テキスト"/>
        <xdr:cNvSpPr txBox="1"/>
      </xdr:nvSpPr>
      <xdr:spPr>
        <a:xfrm>
          <a:off x="16370300" y="90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73946</xdr:rowOff>
    </xdr:from>
    <xdr:to>
      <xdr:col>81</xdr:col>
      <xdr:colOff>101600</xdr:colOff>
      <xdr:row>54</xdr:row>
      <xdr:rowOff>4096</xdr:rowOff>
    </xdr:to>
    <xdr:sp macro="" textlink="">
      <xdr:nvSpPr>
        <xdr:cNvPr id="598" name="楕円 597"/>
        <xdr:cNvSpPr/>
      </xdr:nvSpPr>
      <xdr:spPr>
        <a:xfrm>
          <a:off x="15430500" y="91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20623</xdr:rowOff>
    </xdr:from>
    <xdr:ext cx="534377" cy="259045"/>
    <xdr:sp macro="" textlink="">
      <xdr:nvSpPr>
        <xdr:cNvPr id="599" name="テキスト ボックス 598"/>
        <xdr:cNvSpPr txBox="1"/>
      </xdr:nvSpPr>
      <xdr:spPr>
        <a:xfrm>
          <a:off x="15214111" y="89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80118</xdr:rowOff>
    </xdr:from>
    <xdr:to>
      <xdr:col>76</xdr:col>
      <xdr:colOff>165100</xdr:colOff>
      <xdr:row>56</xdr:row>
      <xdr:rowOff>10268</xdr:rowOff>
    </xdr:to>
    <xdr:sp macro="" textlink="">
      <xdr:nvSpPr>
        <xdr:cNvPr id="600" name="楕円 599"/>
        <xdr:cNvSpPr/>
      </xdr:nvSpPr>
      <xdr:spPr>
        <a:xfrm>
          <a:off x="14541500" y="95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26795</xdr:rowOff>
    </xdr:from>
    <xdr:ext cx="534377" cy="259045"/>
    <xdr:sp macro="" textlink="">
      <xdr:nvSpPr>
        <xdr:cNvPr id="601" name="テキスト ボックス 600"/>
        <xdr:cNvSpPr txBox="1"/>
      </xdr:nvSpPr>
      <xdr:spPr>
        <a:xfrm>
          <a:off x="14325111" y="92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58744</xdr:rowOff>
    </xdr:from>
    <xdr:to>
      <xdr:col>72</xdr:col>
      <xdr:colOff>38100</xdr:colOff>
      <xdr:row>56</xdr:row>
      <xdr:rowOff>160344</xdr:rowOff>
    </xdr:to>
    <xdr:sp macro="" textlink="">
      <xdr:nvSpPr>
        <xdr:cNvPr id="602" name="楕円 601"/>
        <xdr:cNvSpPr/>
      </xdr:nvSpPr>
      <xdr:spPr>
        <a:xfrm>
          <a:off x="13652500" y="9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151471</xdr:rowOff>
    </xdr:from>
    <xdr:ext cx="534377" cy="259045"/>
    <xdr:sp macro="" textlink="">
      <xdr:nvSpPr>
        <xdr:cNvPr id="603" name="テキスト ボックス 602"/>
        <xdr:cNvSpPr txBox="1"/>
      </xdr:nvSpPr>
      <xdr:spPr>
        <a:xfrm>
          <a:off x="13436111" y="9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58725</xdr:rowOff>
    </xdr:from>
    <xdr:to>
      <xdr:col>67</xdr:col>
      <xdr:colOff>101600</xdr:colOff>
      <xdr:row>57</xdr:row>
      <xdr:rowOff>160325</xdr:rowOff>
    </xdr:to>
    <xdr:sp macro="" textlink="">
      <xdr:nvSpPr>
        <xdr:cNvPr id="604" name="楕円 603"/>
        <xdr:cNvSpPr/>
      </xdr:nvSpPr>
      <xdr:spPr>
        <a:xfrm>
          <a:off x="1276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151452</xdr:rowOff>
    </xdr:from>
    <xdr:ext cx="534377" cy="259045"/>
    <xdr:sp macro="" textlink="">
      <xdr:nvSpPr>
        <xdr:cNvPr id="605" name="テキスト ボックス 604"/>
        <xdr:cNvSpPr txBox="1"/>
      </xdr:nvSpPr>
      <xdr:spPr>
        <a:xfrm>
          <a:off x="12547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9" name="直線コネクタ 628"/>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0"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2"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3" name="直線コネクタ 632"/>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12585</xdr:rowOff>
    </xdr:from>
    <xdr:to>
      <xdr:col>85</xdr:col>
      <xdr:colOff>127000</xdr:colOff>
      <xdr:row>78</xdr:row>
      <xdr:rowOff>106299</xdr:rowOff>
    </xdr:to>
    <xdr:cxnSp macro="">
      <xdr:nvCxnSpPr>
        <xdr:cNvPr id="634" name="直線コネクタ 633"/>
        <xdr:cNvCxnSpPr/>
      </xdr:nvCxnSpPr>
      <xdr:spPr>
        <a:xfrm flipV="1">
          <a:off x="15481300" y="13385685"/>
          <a:ext cx="838200" cy="9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5" name="災害復旧費平均値テキスト"/>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6" name="フローチャート: 判断 635"/>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106299</xdr:rowOff>
    </xdr:from>
    <xdr:to>
      <xdr:col>81</xdr:col>
      <xdr:colOff>50800</xdr:colOff>
      <xdr:row>79</xdr:row>
      <xdr:rowOff>44374</xdr:rowOff>
    </xdr:to>
    <xdr:cxnSp macro="">
      <xdr:nvCxnSpPr>
        <xdr:cNvPr id="637" name="直線コネクタ 636"/>
        <xdr:cNvCxnSpPr/>
      </xdr:nvCxnSpPr>
      <xdr:spPr>
        <a:xfrm flipV="1">
          <a:off x="14592300" y="1347939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8" name="フローチャート: 判断 637"/>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2036</xdr:rowOff>
    </xdr:from>
    <xdr:ext cx="469744" cy="259045"/>
    <xdr:sp macro="" textlink="">
      <xdr:nvSpPr>
        <xdr:cNvPr id="639" name="テキスト ボックス 638"/>
        <xdr:cNvSpPr txBox="1"/>
      </xdr:nvSpPr>
      <xdr:spPr>
        <a:xfrm>
          <a:off x="15246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40" name="直線コネクタ 639"/>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1" name="フローチャート: 判断 640"/>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2" name="テキスト ボックス 641"/>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38773</xdr:rowOff>
    </xdr:from>
    <xdr:to>
      <xdr:col>71</xdr:col>
      <xdr:colOff>177800</xdr:colOff>
      <xdr:row>79</xdr:row>
      <xdr:rowOff>44450</xdr:rowOff>
    </xdr:to>
    <xdr:cxnSp macro="">
      <xdr:nvCxnSpPr>
        <xdr:cNvPr id="643" name="直線コネクタ 642"/>
        <xdr:cNvCxnSpPr/>
      </xdr:nvCxnSpPr>
      <xdr:spPr>
        <a:xfrm>
          <a:off x="12814300" y="13583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4" name="フローチャート: 判断 643"/>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5" name="テキスト ボックス 644"/>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6" name="フローチャート: 判断 645"/>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7" name="テキスト ボックス 646"/>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133235</xdr:rowOff>
    </xdr:from>
    <xdr:to>
      <xdr:col>85</xdr:col>
      <xdr:colOff>177800</xdr:colOff>
      <xdr:row>78</xdr:row>
      <xdr:rowOff>63385</xdr:rowOff>
    </xdr:to>
    <xdr:sp macro="" textlink="">
      <xdr:nvSpPr>
        <xdr:cNvPr id="653" name="楕円 652"/>
        <xdr:cNvSpPr/>
      </xdr:nvSpPr>
      <xdr:spPr>
        <a:xfrm>
          <a:off x="16268700" y="133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156112</xdr:rowOff>
    </xdr:from>
    <xdr:ext cx="534377" cy="259045"/>
    <xdr:sp macro="" textlink="">
      <xdr:nvSpPr>
        <xdr:cNvPr id="654" name="災害復旧費該当値テキスト"/>
        <xdr:cNvSpPr txBox="1"/>
      </xdr:nvSpPr>
      <xdr:spPr>
        <a:xfrm>
          <a:off x="16370300" y="13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55499</xdr:rowOff>
    </xdr:from>
    <xdr:to>
      <xdr:col>81</xdr:col>
      <xdr:colOff>101600</xdr:colOff>
      <xdr:row>78</xdr:row>
      <xdr:rowOff>157099</xdr:rowOff>
    </xdr:to>
    <xdr:sp macro="" textlink="">
      <xdr:nvSpPr>
        <xdr:cNvPr id="655" name="楕円 654"/>
        <xdr:cNvSpPr/>
      </xdr:nvSpPr>
      <xdr:spPr>
        <a:xfrm>
          <a:off x="15430500" y="134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2176</xdr:rowOff>
    </xdr:from>
    <xdr:ext cx="469744" cy="259045"/>
    <xdr:sp macro="" textlink="">
      <xdr:nvSpPr>
        <xdr:cNvPr id="656" name="テキスト ボックス 655"/>
        <xdr:cNvSpPr txBox="1"/>
      </xdr:nvSpPr>
      <xdr:spPr>
        <a:xfrm>
          <a:off x="15246428"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57" name="楕円 656"/>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58" name="テキスト ボックス 657"/>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159423</xdr:rowOff>
    </xdr:from>
    <xdr:to>
      <xdr:col>67</xdr:col>
      <xdr:colOff>101600</xdr:colOff>
      <xdr:row>79</xdr:row>
      <xdr:rowOff>89573</xdr:rowOff>
    </xdr:to>
    <xdr:sp macro="" textlink="">
      <xdr:nvSpPr>
        <xdr:cNvPr id="661" name="楕円 660"/>
        <xdr:cNvSpPr/>
      </xdr:nvSpPr>
      <xdr:spPr>
        <a:xfrm>
          <a:off x="12763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80700</xdr:rowOff>
    </xdr:from>
    <xdr:ext cx="378565" cy="259045"/>
    <xdr:sp macro="" textlink="">
      <xdr:nvSpPr>
        <xdr:cNvPr id="662" name="テキスト ボックス 661"/>
        <xdr:cNvSpPr txBox="1"/>
      </xdr:nvSpPr>
      <xdr:spPr>
        <a:xfrm>
          <a:off x="12625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4" name="直線コネクタ 683"/>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5"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6" name="直線コネクタ 685"/>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7"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8" name="直線コネクタ 687"/>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81521</xdr:rowOff>
    </xdr:from>
    <xdr:to>
      <xdr:col>85</xdr:col>
      <xdr:colOff>127000</xdr:colOff>
      <xdr:row>94</xdr:row>
      <xdr:rowOff>103147</xdr:rowOff>
    </xdr:to>
    <xdr:cxnSp macro="">
      <xdr:nvCxnSpPr>
        <xdr:cNvPr id="689" name="直線コネクタ 688"/>
        <xdr:cNvCxnSpPr/>
      </xdr:nvCxnSpPr>
      <xdr:spPr>
        <a:xfrm>
          <a:off x="15481300" y="1619782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0"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1" name="フローチャート: 判断 690"/>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21330</xdr:rowOff>
    </xdr:from>
    <xdr:to>
      <xdr:col>81</xdr:col>
      <xdr:colOff>50800</xdr:colOff>
      <xdr:row>94</xdr:row>
      <xdr:rowOff>81521</xdr:rowOff>
    </xdr:to>
    <xdr:cxnSp macro="">
      <xdr:nvCxnSpPr>
        <xdr:cNvPr id="692" name="直線コネクタ 691"/>
        <xdr:cNvCxnSpPr/>
      </xdr:nvCxnSpPr>
      <xdr:spPr>
        <a:xfrm>
          <a:off x="14592300" y="16137630"/>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3" name="フローチャート: 判断 692"/>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4" name="テキスト ボックス 693"/>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21330</xdr:rowOff>
    </xdr:from>
    <xdr:to>
      <xdr:col>76</xdr:col>
      <xdr:colOff>114300</xdr:colOff>
      <xdr:row>94</xdr:row>
      <xdr:rowOff>21765</xdr:rowOff>
    </xdr:to>
    <xdr:cxnSp macro="">
      <xdr:nvCxnSpPr>
        <xdr:cNvPr id="695" name="直線コネクタ 694"/>
        <xdr:cNvCxnSpPr/>
      </xdr:nvCxnSpPr>
      <xdr:spPr>
        <a:xfrm flipV="1">
          <a:off x="13703300" y="1613763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6" name="フローチャート: 判断 695"/>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7" name="テキスト ボックス 696"/>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109113</xdr:rowOff>
    </xdr:from>
    <xdr:to>
      <xdr:col>71</xdr:col>
      <xdr:colOff>177800</xdr:colOff>
      <xdr:row>94</xdr:row>
      <xdr:rowOff>21765</xdr:rowOff>
    </xdr:to>
    <xdr:cxnSp macro="">
      <xdr:nvCxnSpPr>
        <xdr:cNvPr id="698" name="直線コネクタ 697"/>
        <xdr:cNvCxnSpPr/>
      </xdr:nvCxnSpPr>
      <xdr:spPr>
        <a:xfrm>
          <a:off x="12814300" y="16053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9" name="フローチャート: 判断 698"/>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0" name="テキスト ボックス 699"/>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1" name="フローチャート: 判断 700"/>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2" name="テキスト ボックス 701"/>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52347</xdr:rowOff>
    </xdr:from>
    <xdr:to>
      <xdr:col>85</xdr:col>
      <xdr:colOff>177800</xdr:colOff>
      <xdr:row>94</xdr:row>
      <xdr:rowOff>153947</xdr:rowOff>
    </xdr:to>
    <xdr:sp macro="" textlink="">
      <xdr:nvSpPr>
        <xdr:cNvPr id="708" name="楕円 707"/>
        <xdr:cNvSpPr/>
      </xdr:nvSpPr>
      <xdr:spPr>
        <a:xfrm>
          <a:off x="16268700" y="161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30774</xdr:rowOff>
    </xdr:from>
    <xdr:ext cx="534377" cy="259045"/>
    <xdr:sp macro="" textlink="">
      <xdr:nvSpPr>
        <xdr:cNvPr id="709" name="公債費該当値テキスト"/>
        <xdr:cNvSpPr txBox="1"/>
      </xdr:nvSpPr>
      <xdr:spPr>
        <a:xfrm>
          <a:off x="16370300" y="161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30721</xdr:rowOff>
    </xdr:from>
    <xdr:to>
      <xdr:col>81</xdr:col>
      <xdr:colOff>101600</xdr:colOff>
      <xdr:row>94</xdr:row>
      <xdr:rowOff>132321</xdr:rowOff>
    </xdr:to>
    <xdr:sp macro="" textlink="">
      <xdr:nvSpPr>
        <xdr:cNvPr id="710" name="楕円 709"/>
        <xdr:cNvSpPr/>
      </xdr:nvSpPr>
      <xdr:spPr>
        <a:xfrm>
          <a:off x="15430500" y="161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123448</xdr:rowOff>
    </xdr:from>
    <xdr:ext cx="534377" cy="259045"/>
    <xdr:sp macro="" textlink="">
      <xdr:nvSpPr>
        <xdr:cNvPr id="711" name="テキスト ボックス 710"/>
        <xdr:cNvSpPr txBox="1"/>
      </xdr:nvSpPr>
      <xdr:spPr>
        <a:xfrm>
          <a:off x="15214111" y="162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141980</xdr:rowOff>
    </xdr:from>
    <xdr:to>
      <xdr:col>76</xdr:col>
      <xdr:colOff>165100</xdr:colOff>
      <xdr:row>94</xdr:row>
      <xdr:rowOff>72130</xdr:rowOff>
    </xdr:to>
    <xdr:sp macro="" textlink="">
      <xdr:nvSpPr>
        <xdr:cNvPr id="712" name="楕円 711"/>
        <xdr:cNvSpPr/>
      </xdr:nvSpPr>
      <xdr:spPr>
        <a:xfrm>
          <a:off x="14541500" y="16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88657</xdr:rowOff>
    </xdr:from>
    <xdr:ext cx="534377" cy="259045"/>
    <xdr:sp macro="" textlink="">
      <xdr:nvSpPr>
        <xdr:cNvPr id="713" name="テキスト ボックス 712"/>
        <xdr:cNvSpPr txBox="1"/>
      </xdr:nvSpPr>
      <xdr:spPr>
        <a:xfrm>
          <a:off x="14325111" y="158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142415</xdr:rowOff>
    </xdr:from>
    <xdr:to>
      <xdr:col>72</xdr:col>
      <xdr:colOff>38100</xdr:colOff>
      <xdr:row>94</xdr:row>
      <xdr:rowOff>72565</xdr:rowOff>
    </xdr:to>
    <xdr:sp macro="" textlink="">
      <xdr:nvSpPr>
        <xdr:cNvPr id="714" name="楕円 713"/>
        <xdr:cNvSpPr/>
      </xdr:nvSpPr>
      <xdr:spPr>
        <a:xfrm>
          <a:off x="136525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63692</xdr:rowOff>
    </xdr:from>
    <xdr:ext cx="534377" cy="259045"/>
    <xdr:sp macro="" textlink="">
      <xdr:nvSpPr>
        <xdr:cNvPr id="715" name="テキスト ボックス 714"/>
        <xdr:cNvSpPr txBox="1"/>
      </xdr:nvSpPr>
      <xdr:spPr>
        <a:xfrm>
          <a:off x="13436111" y="161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58313</xdr:rowOff>
    </xdr:from>
    <xdr:to>
      <xdr:col>67</xdr:col>
      <xdr:colOff>101600</xdr:colOff>
      <xdr:row>93</xdr:row>
      <xdr:rowOff>159913</xdr:rowOff>
    </xdr:to>
    <xdr:sp macro="" textlink="">
      <xdr:nvSpPr>
        <xdr:cNvPr id="716" name="楕円 715"/>
        <xdr:cNvSpPr/>
      </xdr:nvSpPr>
      <xdr:spPr>
        <a:xfrm>
          <a:off x="12763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4990</xdr:rowOff>
    </xdr:from>
    <xdr:ext cx="534377" cy="259045"/>
    <xdr:sp macro="" textlink="">
      <xdr:nvSpPr>
        <xdr:cNvPr id="717" name="テキスト ボックス 716"/>
        <xdr:cNvSpPr txBox="1"/>
      </xdr:nvSpPr>
      <xdr:spPr>
        <a:xfrm>
          <a:off x="12547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総務費においては、対前年度比１０２，９９１円の大幅増となった。その要因は、特別定額給付金の給付によるものである。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衛生費においては、対前年度比２，４９９円の増となった。その主な要因は、令和元年東日本台風に伴う災害廃棄物等の処理と、新型コロナウイルス感染症への各種対策事業によるものである。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商工費においては、対前年度比１０，４６３円の増となった。その要因は、新型コロナウイルス感染症への各種対策事業によるものである。</a:t>
          </a:r>
        </a:p>
        <a:p>
          <a:r>
            <a:rPr kumimoji="1" lang="ja-JP" altLang="en-US" sz="1300">
              <a:latin typeface="ＭＳ Ｐゴシック" panose="020B0600070205080204" pitchFamily="50" charset="-128"/>
              <a:ea typeface="ＭＳ Ｐゴシック" panose="020B0600070205080204" pitchFamily="50" charset="-128"/>
            </a:rPr>
            <a:t>　土木費においては、対前年度比８，２９０円の増となった。その主な要因は、普通河川改修事業等の増や施設等の長寿命化、保守点検事業の増によるものである。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災害復旧費においては、昨年度に引き続き、令和元年東日本台風の影響により、７，３７９円の増となった。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財政調整基金残高は、積立額が繰入額を上回ったため増額となった。</a:t>
          </a:r>
        </a:p>
        <a:p>
          <a:r>
            <a:rPr kumimoji="1" lang="ja-JP" altLang="en-US" sz="1400">
              <a:latin typeface="ＭＳ ゴシック" pitchFamily="49" charset="-128"/>
              <a:ea typeface="ＭＳ ゴシック" pitchFamily="49" charset="-128"/>
            </a:rPr>
            <a:t>　実質収支額は、国県支出金や繰越金の増加に加え、翌年度に繰り越すべき財源が減少したことにより増額となった。</a:t>
          </a:r>
        </a:p>
        <a:p>
          <a:r>
            <a:rPr kumimoji="1" lang="ja-JP" altLang="en-US" sz="1400">
              <a:latin typeface="ＭＳ ゴシック" pitchFamily="49" charset="-128"/>
              <a:ea typeface="ＭＳ ゴシック" pitchFamily="49" charset="-128"/>
            </a:rPr>
            <a:t>　実質収支額が増額となり、単年度収支が発生し、かつ財政調整基金残高が増加したため、実質単年度収支は増となった。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連結実質赤字比率については、全会計において黒字であり赤字比率は発生していない。</a:t>
          </a:r>
        </a:p>
        <a:p>
          <a:r>
            <a:rPr kumimoji="1" lang="ja-JP" altLang="en-US" sz="1400">
              <a:latin typeface="ＭＳ ゴシック" pitchFamily="49" charset="-128"/>
              <a:ea typeface="ＭＳ ゴシック" pitchFamily="49" charset="-128"/>
            </a:rPr>
            <a:t>　今後も、歳入の確保や歳出の削減をすすめ、独立した会計として健全な財政運営を図っていく。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合併特例事業債及び臨時財政対策債の償還額が高い数値で推移しているが、補償金免除繰上償還における低い金利の地方債への借換えや繰上げ償還の効果、事務事業の選択と集中を図ることで地方債の発行を抑制するなど、公債費の抑制を図っている。</a:t>
          </a:r>
        </a:p>
        <a:p>
          <a:r>
            <a:rPr kumimoji="1" lang="ja-JP" altLang="en-US" sz="1400">
              <a:latin typeface="ＭＳ ゴシック" pitchFamily="49" charset="-128"/>
              <a:ea typeface="ＭＳ ゴシック" pitchFamily="49" charset="-128"/>
            </a:rPr>
            <a:t>　普通交付税に措置される算入公債費等については、元利償還金が減少していることに伴い減少傾向にある。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満期一括償還地方債の償還の財源としての減債基金への積み立ては行っていない。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東日本台風により地方債の借入が増加したことで、一般会計等に係る地方債の現在高が増加したものの、充当可能基金及び基準財政需要額算入見込額の増により、充当可能財源の増加がそれを上回ったことから、将来負担比率の分子は前年度より減少する結果となった。</a:t>
          </a:r>
        </a:p>
        <a:p>
          <a:r>
            <a:rPr kumimoji="1" lang="ja-JP" altLang="en-US" sz="1400">
              <a:latin typeface="ＭＳ ゴシック" pitchFamily="49" charset="-128"/>
              <a:ea typeface="ＭＳ ゴシック" pitchFamily="49" charset="-128"/>
            </a:rPr>
            <a:t>　令和３年度においても、引き続き災害復旧に係る借入をすることに加え、学校整備等への地方債活用により現在高の高水準が続き、数値が悪化することが見込まれる。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今後も数値の推移に注視し、地方債の発行等適切な管理に努める。　</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８５０百万円、公共施設整備基金を５０１百万円積立てるなどその他特定目的基金は１，１６９百万円の増となり、財政調整基金が１７０百万円の増、減債基金が１８６百万円の減となり、基金全体として１，１５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財政負担の平準化と将来の負担軽減等を考慮して、一定額の基金残高を確保していくとともに、それぞれの基金設置の目的に沿って活用していく。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学校整備基金：小中学校及び義務教育学校の整備事業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トクフミ育英基金：育英事業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公共施設整備基金：社会教育施設等の整備の財源とするため、９３百万円を取崩したものの、５０１百万円積立てたことによる増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学校整備基金：義務教育学校整備等の財源とするため、８５０百万円積立てたことによる増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公共施設整備基金：老朽化している公共施設の大規模修繕や長寿命化等の整備による財政負担の平準化を図るため、基金の積立に努める。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学校整備基金：市域全部の小中学校を義務教育学校として整備することから、財源確保を図るため、基金の積立に努める。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予算編成時の財源調整等により１，４４７百万円取崩したものの、実質収支の２分の１の積立等により１，６１７百万円積立てたことにより、１７０百万円増となった。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老朽化している公共施設の突発的な修繕や更新、大規模災害の発生などの不測の事態に備えるため、財政調整基金残高を標準財政規模の１０％以上確保するように努める。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市庁舎、消防庁舎及び市民病院の整備に係る元利償還金に充てるため１８６百万円を取り崩したことにより減となった。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市庁舎、消防庁舎及び市民病院の整備や災害復旧に係る公債費負担の平準化を図るため、計画的に取り崩しを行うとともに、今後の財政運営に支障をきたすことがないよう配慮する。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7" name="楕円 86"/>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8" name="有形固定資産減価償却率該当値テキスト"/>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9" name="楕円 88"/>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133667</xdr:rowOff>
    </xdr:to>
    <xdr:cxnSp macro="">
      <xdr:nvCxnSpPr>
        <xdr:cNvPr id="90" name="直線コネクタ 89"/>
        <xdr:cNvCxnSpPr/>
      </xdr:nvCxnSpPr>
      <xdr:spPr>
        <a:xfrm>
          <a:off x="4051300" y="5962333"/>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1" name="楕円 90"/>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47308</xdr:rowOff>
    </xdr:to>
    <xdr:cxnSp macro="">
      <xdr:nvCxnSpPr>
        <xdr:cNvPr id="92" name="直線コネクタ 91"/>
        <xdr:cNvCxnSpPr/>
      </xdr:nvCxnSpPr>
      <xdr:spPr>
        <a:xfrm>
          <a:off x="3289300" y="591375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3" name="楕円 92"/>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170180</xdr:rowOff>
    </xdr:to>
    <xdr:cxnSp macro="">
      <xdr:nvCxnSpPr>
        <xdr:cNvPr id="94" name="直線コネクタ 93"/>
        <xdr:cNvCxnSpPr/>
      </xdr:nvCxnSpPr>
      <xdr:spPr>
        <a:xfrm>
          <a:off x="2527300" y="580580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95" name="楕円 94"/>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62230</xdr:rowOff>
    </xdr:to>
    <xdr:cxnSp macro="">
      <xdr:nvCxnSpPr>
        <xdr:cNvPr id="96" name="直線コネクタ 95"/>
        <xdr:cNvCxnSpPr/>
      </xdr:nvCxnSpPr>
      <xdr:spPr>
        <a:xfrm>
          <a:off x="1765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1"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2" name="n_2mainValue有形固定資産減価償却率"/>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3" name="n_3mainValue有形固定資産減価償却率"/>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104" name="n_4mainValue有形固定資産減価償却率"/>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％悪化したが、類似団体、全国及び栃木県の平均を下回り健全な状態である。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債務償還比率が前年度より悪化した要因は、地方債現在高の増加による将来負担額の増額や、経常経費充当一般財源等の増加による経常経費充当財源等の増額が要因である。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今後は、学校施設の整備など大規模事業の実施により将来負担額の増額に伴う債務償還比率の悪化が見込まれる。　債務償還比率の推移を注視しつつ、計画的な地方債の発行に取り組んでいく。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116141</xdr:rowOff>
    </xdr:from>
    <xdr:to>
      <xdr:col>76</xdr:col>
      <xdr:colOff>73025</xdr:colOff>
      <xdr:row>30</xdr:row>
      <xdr:rowOff>46291</xdr:rowOff>
    </xdr:to>
    <xdr:sp macro="" textlink="">
      <xdr:nvSpPr>
        <xdr:cNvPr id="149" name="楕円 148"/>
        <xdr:cNvSpPr/>
      </xdr:nvSpPr>
      <xdr:spPr>
        <a:xfrm>
          <a:off x="147447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139018</xdr:rowOff>
    </xdr:from>
    <xdr:ext cx="469744" cy="259045"/>
    <xdr:sp macro="" textlink="">
      <xdr:nvSpPr>
        <xdr:cNvPr id="150" name="債務償還比率該当値テキスト"/>
        <xdr:cNvSpPr txBox="1"/>
      </xdr:nvSpPr>
      <xdr:spPr>
        <a:xfrm>
          <a:off x="14846300" y="57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73441</xdr:rowOff>
    </xdr:from>
    <xdr:to>
      <xdr:col>72</xdr:col>
      <xdr:colOff>123825</xdr:colOff>
      <xdr:row>30</xdr:row>
      <xdr:rowOff>3591</xdr:rowOff>
    </xdr:to>
    <xdr:sp macro="" textlink="">
      <xdr:nvSpPr>
        <xdr:cNvPr id="151" name="楕円 150"/>
        <xdr:cNvSpPr/>
      </xdr:nvSpPr>
      <xdr:spPr>
        <a:xfrm>
          <a:off x="14033500" y="5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124241</xdr:rowOff>
    </xdr:from>
    <xdr:to>
      <xdr:col>76</xdr:col>
      <xdr:colOff>22225</xdr:colOff>
      <xdr:row>29</xdr:row>
      <xdr:rowOff>166941</xdr:rowOff>
    </xdr:to>
    <xdr:cxnSp macro="">
      <xdr:nvCxnSpPr>
        <xdr:cNvPr id="152" name="直線コネクタ 151"/>
        <xdr:cNvCxnSpPr/>
      </xdr:nvCxnSpPr>
      <xdr:spPr>
        <a:xfrm>
          <a:off x="14084300" y="5867816"/>
          <a:ext cx="711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30501</xdr:rowOff>
    </xdr:from>
    <xdr:to>
      <xdr:col>68</xdr:col>
      <xdr:colOff>123825</xdr:colOff>
      <xdr:row>29</xdr:row>
      <xdr:rowOff>132101</xdr:rowOff>
    </xdr:to>
    <xdr:sp macro="" textlink="">
      <xdr:nvSpPr>
        <xdr:cNvPr id="153" name="楕円 152"/>
        <xdr:cNvSpPr/>
      </xdr:nvSpPr>
      <xdr:spPr>
        <a:xfrm>
          <a:off x="13271500" y="57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81301</xdr:rowOff>
    </xdr:from>
    <xdr:to>
      <xdr:col>72</xdr:col>
      <xdr:colOff>73025</xdr:colOff>
      <xdr:row>29</xdr:row>
      <xdr:rowOff>124241</xdr:rowOff>
    </xdr:to>
    <xdr:cxnSp macro="">
      <xdr:nvCxnSpPr>
        <xdr:cNvPr id="154" name="直線コネクタ 153"/>
        <xdr:cNvCxnSpPr/>
      </xdr:nvCxnSpPr>
      <xdr:spPr>
        <a:xfrm>
          <a:off x="13322300" y="5824876"/>
          <a:ext cx="762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64565</xdr:rowOff>
    </xdr:from>
    <xdr:to>
      <xdr:col>64</xdr:col>
      <xdr:colOff>123825</xdr:colOff>
      <xdr:row>29</xdr:row>
      <xdr:rowOff>166165</xdr:rowOff>
    </xdr:to>
    <xdr:sp macro="" textlink="">
      <xdr:nvSpPr>
        <xdr:cNvPr id="155" name="楕円 154"/>
        <xdr:cNvSpPr/>
      </xdr:nvSpPr>
      <xdr:spPr>
        <a:xfrm>
          <a:off x="12509500" y="58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81301</xdr:rowOff>
    </xdr:from>
    <xdr:to>
      <xdr:col>68</xdr:col>
      <xdr:colOff>73025</xdr:colOff>
      <xdr:row>29</xdr:row>
      <xdr:rowOff>115365</xdr:rowOff>
    </xdr:to>
    <xdr:cxnSp macro="">
      <xdr:nvCxnSpPr>
        <xdr:cNvPr id="156" name="直線コネクタ 155"/>
        <xdr:cNvCxnSpPr/>
      </xdr:nvCxnSpPr>
      <xdr:spPr>
        <a:xfrm flipV="1">
          <a:off x="12560300" y="5824876"/>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98030</xdr:rowOff>
    </xdr:from>
    <xdr:to>
      <xdr:col>60</xdr:col>
      <xdr:colOff>123825</xdr:colOff>
      <xdr:row>30</xdr:row>
      <xdr:rowOff>28180</xdr:rowOff>
    </xdr:to>
    <xdr:sp macro="" textlink="">
      <xdr:nvSpPr>
        <xdr:cNvPr id="157" name="楕円 156"/>
        <xdr:cNvSpPr/>
      </xdr:nvSpPr>
      <xdr:spPr>
        <a:xfrm>
          <a:off x="11747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115365</xdr:rowOff>
    </xdr:from>
    <xdr:to>
      <xdr:col>64</xdr:col>
      <xdr:colOff>73025</xdr:colOff>
      <xdr:row>29</xdr:row>
      <xdr:rowOff>148830</xdr:rowOff>
    </xdr:to>
    <xdr:cxnSp macro="">
      <xdr:nvCxnSpPr>
        <xdr:cNvPr id="158" name="直線コネクタ 157"/>
        <xdr:cNvCxnSpPr/>
      </xdr:nvCxnSpPr>
      <xdr:spPr>
        <a:xfrm flipV="1">
          <a:off x="11798300" y="5858940"/>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20118</xdr:rowOff>
    </xdr:from>
    <xdr:ext cx="469744" cy="259045"/>
    <xdr:sp macro="" textlink="">
      <xdr:nvSpPr>
        <xdr:cNvPr id="163" name="n_1mainValue債務償還比率"/>
        <xdr:cNvSpPr txBox="1"/>
      </xdr:nvSpPr>
      <xdr:spPr>
        <a:xfrm>
          <a:off x="13836727" y="55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148628</xdr:rowOff>
    </xdr:from>
    <xdr:ext cx="469744" cy="259045"/>
    <xdr:sp macro="" textlink="">
      <xdr:nvSpPr>
        <xdr:cNvPr id="164" name="n_2mainValue債務償還比率"/>
        <xdr:cNvSpPr txBox="1"/>
      </xdr:nvSpPr>
      <xdr:spPr>
        <a:xfrm>
          <a:off x="13087427" y="55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11242</xdr:rowOff>
    </xdr:from>
    <xdr:ext cx="469744" cy="259045"/>
    <xdr:sp macro="" textlink="">
      <xdr:nvSpPr>
        <xdr:cNvPr id="165" name="n_3mainValue債務償還比率"/>
        <xdr:cNvSpPr txBox="1"/>
      </xdr:nvSpPr>
      <xdr:spPr>
        <a:xfrm>
          <a:off x="12325427" y="5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44707</xdr:rowOff>
    </xdr:from>
    <xdr:ext cx="469744" cy="259045"/>
    <xdr:sp macro="" textlink="">
      <xdr:nvSpPr>
        <xdr:cNvPr id="166" name="n_4mainValue債務償還比率"/>
        <xdr:cNvSpPr txBox="1"/>
      </xdr:nvSpPr>
      <xdr:spPr>
        <a:xfrm>
          <a:off x="115634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87122</xdr:rowOff>
    </xdr:from>
    <xdr:to>
      <xdr:col>24</xdr:col>
      <xdr:colOff>114300</xdr:colOff>
      <xdr:row>35</xdr:row>
      <xdr:rowOff>17272</xdr:rowOff>
    </xdr:to>
    <xdr:sp macro="" textlink="">
      <xdr:nvSpPr>
        <xdr:cNvPr id="71" name="楕円 70"/>
        <xdr:cNvSpPr/>
      </xdr:nvSpPr>
      <xdr:spPr>
        <a:xfrm>
          <a:off x="45847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2049</xdr:rowOff>
    </xdr:from>
    <xdr:ext cx="405111" cy="259045"/>
    <xdr:sp macro="" textlink="">
      <xdr:nvSpPr>
        <xdr:cNvPr id="72" name="【道路】&#10;有形固定資産減価償却率該当値テキスト"/>
        <xdr:cNvSpPr txBox="1"/>
      </xdr:nvSpPr>
      <xdr:spPr>
        <a:xfrm>
          <a:off x="4673600" y="583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43688</xdr:rowOff>
    </xdr:from>
    <xdr:to>
      <xdr:col>20</xdr:col>
      <xdr:colOff>38100</xdr:colOff>
      <xdr:row>34</xdr:row>
      <xdr:rowOff>145288</xdr:rowOff>
    </xdr:to>
    <xdr:sp macro="" textlink="">
      <xdr:nvSpPr>
        <xdr:cNvPr id="73" name="楕円 72"/>
        <xdr:cNvSpPr/>
      </xdr:nvSpPr>
      <xdr:spPr>
        <a:xfrm>
          <a:off x="3746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94488</xdr:rowOff>
    </xdr:from>
    <xdr:to>
      <xdr:col>24</xdr:col>
      <xdr:colOff>63500</xdr:colOff>
      <xdr:row>34</xdr:row>
      <xdr:rowOff>137922</xdr:rowOff>
    </xdr:to>
    <xdr:cxnSp macro="">
      <xdr:nvCxnSpPr>
        <xdr:cNvPr id="74" name="直線コネクタ 73"/>
        <xdr:cNvCxnSpPr/>
      </xdr:nvCxnSpPr>
      <xdr:spPr>
        <a:xfrm>
          <a:off x="3797300" y="59237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169418</xdr:rowOff>
    </xdr:from>
    <xdr:to>
      <xdr:col>15</xdr:col>
      <xdr:colOff>101600</xdr:colOff>
      <xdr:row>34</xdr:row>
      <xdr:rowOff>99568</xdr:rowOff>
    </xdr:to>
    <xdr:sp macro="" textlink="">
      <xdr:nvSpPr>
        <xdr:cNvPr id="75" name="楕円 74"/>
        <xdr:cNvSpPr/>
      </xdr:nvSpPr>
      <xdr:spPr>
        <a:xfrm>
          <a:off x="2857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48768</xdr:rowOff>
    </xdr:from>
    <xdr:to>
      <xdr:col>19</xdr:col>
      <xdr:colOff>177800</xdr:colOff>
      <xdr:row>34</xdr:row>
      <xdr:rowOff>94488</xdr:rowOff>
    </xdr:to>
    <xdr:cxnSp macro="">
      <xdr:nvCxnSpPr>
        <xdr:cNvPr id="76" name="直線コネクタ 75"/>
        <xdr:cNvCxnSpPr/>
      </xdr:nvCxnSpPr>
      <xdr:spPr>
        <a:xfrm>
          <a:off x="2908300" y="5878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135128</xdr:rowOff>
    </xdr:from>
    <xdr:to>
      <xdr:col>10</xdr:col>
      <xdr:colOff>165100</xdr:colOff>
      <xdr:row>34</xdr:row>
      <xdr:rowOff>65278</xdr:rowOff>
    </xdr:to>
    <xdr:sp macro="" textlink="">
      <xdr:nvSpPr>
        <xdr:cNvPr id="77" name="楕円 76"/>
        <xdr:cNvSpPr/>
      </xdr:nvSpPr>
      <xdr:spPr>
        <a:xfrm>
          <a:off x="1968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xdr:rowOff>
    </xdr:from>
    <xdr:to>
      <xdr:col>15</xdr:col>
      <xdr:colOff>50800</xdr:colOff>
      <xdr:row>34</xdr:row>
      <xdr:rowOff>48768</xdr:rowOff>
    </xdr:to>
    <xdr:cxnSp macro="">
      <xdr:nvCxnSpPr>
        <xdr:cNvPr id="78" name="直線コネクタ 77"/>
        <xdr:cNvCxnSpPr/>
      </xdr:nvCxnSpPr>
      <xdr:spPr>
        <a:xfrm>
          <a:off x="2019300" y="58437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80264</xdr:rowOff>
    </xdr:from>
    <xdr:to>
      <xdr:col>6</xdr:col>
      <xdr:colOff>38100</xdr:colOff>
      <xdr:row>34</xdr:row>
      <xdr:rowOff>10414</xdr:rowOff>
    </xdr:to>
    <xdr:sp macro="" textlink="">
      <xdr:nvSpPr>
        <xdr:cNvPr id="79" name="楕円 78"/>
        <xdr:cNvSpPr/>
      </xdr:nvSpPr>
      <xdr:spPr>
        <a:xfrm>
          <a:off x="1079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131064</xdr:rowOff>
    </xdr:from>
    <xdr:to>
      <xdr:col>10</xdr:col>
      <xdr:colOff>114300</xdr:colOff>
      <xdr:row>34</xdr:row>
      <xdr:rowOff>14478</xdr:rowOff>
    </xdr:to>
    <xdr:cxnSp macro="">
      <xdr:nvCxnSpPr>
        <xdr:cNvPr id="80" name="直線コネクタ 79"/>
        <xdr:cNvCxnSpPr/>
      </xdr:nvCxnSpPr>
      <xdr:spPr>
        <a:xfrm>
          <a:off x="1130300" y="57889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161815</xdr:rowOff>
    </xdr:from>
    <xdr:ext cx="405111" cy="259045"/>
    <xdr:sp macro="" textlink="">
      <xdr:nvSpPr>
        <xdr:cNvPr id="85" name="n_1mainValue【道路】&#10;有形固定資産減価償却率"/>
        <xdr:cNvSpPr txBox="1"/>
      </xdr:nvSpPr>
      <xdr:spPr>
        <a:xfrm>
          <a:off x="35820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116095</xdr:rowOff>
    </xdr:from>
    <xdr:ext cx="405111" cy="259045"/>
    <xdr:sp macro="" textlink="">
      <xdr:nvSpPr>
        <xdr:cNvPr id="86" name="n_2mainValue【道路】&#10;有形固定資産減価償却率"/>
        <xdr:cNvSpPr txBox="1"/>
      </xdr:nvSpPr>
      <xdr:spPr>
        <a:xfrm>
          <a:off x="2705744"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81805</xdr:rowOff>
    </xdr:from>
    <xdr:ext cx="405111" cy="259045"/>
    <xdr:sp macro="" textlink="">
      <xdr:nvSpPr>
        <xdr:cNvPr id="87" name="n_3mainValue【道路】&#10;有形固定資産減価償却率"/>
        <xdr:cNvSpPr txBox="1"/>
      </xdr:nvSpPr>
      <xdr:spPr>
        <a:xfrm>
          <a:off x="1816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26941</xdr:rowOff>
    </xdr:from>
    <xdr:ext cx="405111" cy="259045"/>
    <xdr:sp macro="" textlink="">
      <xdr:nvSpPr>
        <xdr:cNvPr id="88" name="n_4mainValue【道路】&#10;有形固定資産減価償却率"/>
        <xdr:cNvSpPr txBox="1"/>
      </xdr:nvSpPr>
      <xdr:spPr>
        <a:xfrm>
          <a:off x="927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42088</xdr:rowOff>
    </xdr:from>
    <xdr:to>
      <xdr:col>55</xdr:col>
      <xdr:colOff>50800</xdr:colOff>
      <xdr:row>37</xdr:row>
      <xdr:rowOff>143688</xdr:rowOff>
    </xdr:to>
    <xdr:sp macro="" textlink="">
      <xdr:nvSpPr>
        <xdr:cNvPr id="128" name="楕円 127"/>
        <xdr:cNvSpPr/>
      </xdr:nvSpPr>
      <xdr:spPr>
        <a:xfrm>
          <a:off x="10426700" y="63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64965</xdr:rowOff>
    </xdr:from>
    <xdr:ext cx="534377" cy="259045"/>
    <xdr:sp macro="" textlink="">
      <xdr:nvSpPr>
        <xdr:cNvPr id="129" name="【道路】&#10;一人当たり延長該当値テキスト"/>
        <xdr:cNvSpPr txBox="1"/>
      </xdr:nvSpPr>
      <xdr:spPr>
        <a:xfrm>
          <a:off x="10515600" y="62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46888</xdr:rowOff>
    </xdr:from>
    <xdr:to>
      <xdr:col>50</xdr:col>
      <xdr:colOff>165100</xdr:colOff>
      <xdr:row>37</xdr:row>
      <xdr:rowOff>148488</xdr:rowOff>
    </xdr:to>
    <xdr:sp macro="" textlink="">
      <xdr:nvSpPr>
        <xdr:cNvPr id="130" name="楕円 129"/>
        <xdr:cNvSpPr/>
      </xdr:nvSpPr>
      <xdr:spPr>
        <a:xfrm>
          <a:off x="9588500" y="63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92888</xdr:rowOff>
    </xdr:from>
    <xdr:to>
      <xdr:col>55</xdr:col>
      <xdr:colOff>0</xdr:colOff>
      <xdr:row>37</xdr:row>
      <xdr:rowOff>97688</xdr:rowOff>
    </xdr:to>
    <xdr:cxnSp macro="">
      <xdr:nvCxnSpPr>
        <xdr:cNvPr id="131" name="直線コネクタ 130"/>
        <xdr:cNvCxnSpPr/>
      </xdr:nvCxnSpPr>
      <xdr:spPr>
        <a:xfrm flipV="1">
          <a:off x="9639300" y="643653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54585</xdr:rowOff>
    </xdr:from>
    <xdr:to>
      <xdr:col>46</xdr:col>
      <xdr:colOff>38100</xdr:colOff>
      <xdr:row>37</xdr:row>
      <xdr:rowOff>156185</xdr:rowOff>
    </xdr:to>
    <xdr:sp macro="" textlink="">
      <xdr:nvSpPr>
        <xdr:cNvPr id="132" name="楕円 131"/>
        <xdr:cNvSpPr/>
      </xdr:nvSpPr>
      <xdr:spPr>
        <a:xfrm>
          <a:off x="8699500" y="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97688</xdr:rowOff>
    </xdr:from>
    <xdr:to>
      <xdr:col>50</xdr:col>
      <xdr:colOff>114300</xdr:colOff>
      <xdr:row>37</xdr:row>
      <xdr:rowOff>105385</xdr:rowOff>
    </xdr:to>
    <xdr:cxnSp macro="">
      <xdr:nvCxnSpPr>
        <xdr:cNvPr id="133" name="直線コネクタ 132"/>
        <xdr:cNvCxnSpPr/>
      </xdr:nvCxnSpPr>
      <xdr:spPr>
        <a:xfrm flipV="1">
          <a:off x="8750300" y="644133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87427</xdr:rowOff>
    </xdr:from>
    <xdr:to>
      <xdr:col>41</xdr:col>
      <xdr:colOff>101600</xdr:colOff>
      <xdr:row>38</xdr:row>
      <xdr:rowOff>17577</xdr:rowOff>
    </xdr:to>
    <xdr:sp macro="" textlink="">
      <xdr:nvSpPr>
        <xdr:cNvPr id="134" name="楕円 133"/>
        <xdr:cNvSpPr/>
      </xdr:nvSpPr>
      <xdr:spPr>
        <a:xfrm>
          <a:off x="7810500" y="64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105385</xdr:rowOff>
    </xdr:from>
    <xdr:to>
      <xdr:col>45</xdr:col>
      <xdr:colOff>177800</xdr:colOff>
      <xdr:row>37</xdr:row>
      <xdr:rowOff>138227</xdr:rowOff>
    </xdr:to>
    <xdr:cxnSp macro="">
      <xdr:nvCxnSpPr>
        <xdr:cNvPr id="135" name="直線コネクタ 134"/>
        <xdr:cNvCxnSpPr/>
      </xdr:nvCxnSpPr>
      <xdr:spPr>
        <a:xfrm flipV="1">
          <a:off x="7861300" y="644903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67919</xdr:rowOff>
    </xdr:from>
    <xdr:to>
      <xdr:col>36</xdr:col>
      <xdr:colOff>165100</xdr:colOff>
      <xdr:row>37</xdr:row>
      <xdr:rowOff>169520</xdr:rowOff>
    </xdr:to>
    <xdr:sp macro="" textlink="">
      <xdr:nvSpPr>
        <xdr:cNvPr id="136" name="楕円 135"/>
        <xdr:cNvSpPr/>
      </xdr:nvSpPr>
      <xdr:spPr>
        <a:xfrm>
          <a:off x="6921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118719</xdr:rowOff>
    </xdr:from>
    <xdr:to>
      <xdr:col>41</xdr:col>
      <xdr:colOff>50800</xdr:colOff>
      <xdr:row>37</xdr:row>
      <xdr:rowOff>138227</xdr:rowOff>
    </xdr:to>
    <xdr:cxnSp macro="">
      <xdr:nvCxnSpPr>
        <xdr:cNvPr id="137" name="直線コネクタ 136"/>
        <xdr:cNvCxnSpPr/>
      </xdr:nvCxnSpPr>
      <xdr:spPr>
        <a:xfrm>
          <a:off x="6972300" y="6462369"/>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165015</xdr:rowOff>
    </xdr:from>
    <xdr:ext cx="534377" cy="259045"/>
    <xdr:sp macro="" textlink="">
      <xdr:nvSpPr>
        <xdr:cNvPr id="142" name="n_1mainValue【道路】&#10;一人当たり延長"/>
        <xdr:cNvSpPr txBox="1"/>
      </xdr:nvSpPr>
      <xdr:spPr>
        <a:xfrm>
          <a:off x="9359411" y="61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1262</xdr:rowOff>
    </xdr:from>
    <xdr:ext cx="534377" cy="259045"/>
    <xdr:sp macro="" textlink="">
      <xdr:nvSpPr>
        <xdr:cNvPr id="143" name="n_2mainValue【道路】&#10;一人当たり延長"/>
        <xdr:cNvSpPr txBox="1"/>
      </xdr:nvSpPr>
      <xdr:spPr>
        <a:xfrm>
          <a:off x="8483111" y="61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34104</xdr:rowOff>
    </xdr:from>
    <xdr:ext cx="469744" cy="259045"/>
    <xdr:sp macro="" textlink="">
      <xdr:nvSpPr>
        <xdr:cNvPr id="144" name="n_3mainValue【道路】&#10;一人当たり延長"/>
        <xdr:cNvSpPr txBox="1"/>
      </xdr:nvSpPr>
      <xdr:spPr>
        <a:xfrm>
          <a:off x="7626427" y="62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14596</xdr:rowOff>
    </xdr:from>
    <xdr:ext cx="534377" cy="259045"/>
    <xdr:sp macro="" textlink="">
      <xdr:nvSpPr>
        <xdr:cNvPr id="145" name="n_4mainValue【道路】&#10;一人当たり延長"/>
        <xdr:cNvSpPr txBox="1"/>
      </xdr:nvSpPr>
      <xdr:spPr>
        <a:xfrm>
          <a:off x="67051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88" name="楕円 187"/>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89" name="【橋りょう・トンネ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171269</xdr:rowOff>
    </xdr:from>
    <xdr:to>
      <xdr:col>20</xdr:col>
      <xdr:colOff>38100</xdr:colOff>
      <xdr:row>57</xdr:row>
      <xdr:rowOff>101419</xdr:rowOff>
    </xdr:to>
    <xdr:sp macro="" textlink="">
      <xdr:nvSpPr>
        <xdr:cNvPr id="190" name="楕円 189"/>
        <xdr:cNvSpPr/>
      </xdr:nvSpPr>
      <xdr:spPr>
        <a:xfrm>
          <a:off x="3746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50619</xdr:rowOff>
    </xdr:from>
    <xdr:to>
      <xdr:col>24</xdr:col>
      <xdr:colOff>63500</xdr:colOff>
      <xdr:row>57</xdr:row>
      <xdr:rowOff>102870</xdr:rowOff>
    </xdr:to>
    <xdr:cxnSp macro="">
      <xdr:nvCxnSpPr>
        <xdr:cNvPr id="191" name="直線コネクタ 190"/>
        <xdr:cNvCxnSpPr/>
      </xdr:nvCxnSpPr>
      <xdr:spPr>
        <a:xfrm>
          <a:off x="3797300" y="98232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192" name="楕円 191"/>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50619</xdr:rowOff>
    </xdr:to>
    <xdr:cxnSp macro="">
      <xdr:nvCxnSpPr>
        <xdr:cNvPr id="193" name="直線コネクタ 192"/>
        <xdr:cNvCxnSpPr/>
      </xdr:nvCxnSpPr>
      <xdr:spPr>
        <a:xfrm>
          <a:off x="2908300" y="97710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66766</xdr:rowOff>
    </xdr:from>
    <xdr:to>
      <xdr:col>10</xdr:col>
      <xdr:colOff>165100</xdr:colOff>
      <xdr:row>56</xdr:row>
      <xdr:rowOff>168366</xdr:rowOff>
    </xdr:to>
    <xdr:sp macro="" textlink="">
      <xdr:nvSpPr>
        <xdr:cNvPr id="194" name="楕円 193"/>
        <xdr:cNvSpPr/>
      </xdr:nvSpPr>
      <xdr:spPr>
        <a:xfrm>
          <a:off x="1968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56</xdr:row>
      <xdr:rowOff>169817</xdr:rowOff>
    </xdr:to>
    <xdr:cxnSp macro="">
      <xdr:nvCxnSpPr>
        <xdr:cNvPr id="195" name="直線コネクタ 194"/>
        <xdr:cNvCxnSpPr/>
      </xdr:nvCxnSpPr>
      <xdr:spPr>
        <a:xfrm>
          <a:off x="2019300" y="97187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79828</xdr:rowOff>
    </xdr:from>
    <xdr:to>
      <xdr:col>6</xdr:col>
      <xdr:colOff>38100</xdr:colOff>
      <xdr:row>57</xdr:row>
      <xdr:rowOff>9978</xdr:rowOff>
    </xdr:to>
    <xdr:sp macro="" textlink="">
      <xdr:nvSpPr>
        <xdr:cNvPr id="196" name="楕円 195"/>
        <xdr:cNvSpPr/>
      </xdr:nvSpPr>
      <xdr:spPr>
        <a:xfrm>
          <a:off x="1079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117566</xdr:rowOff>
    </xdr:from>
    <xdr:to>
      <xdr:col>10</xdr:col>
      <xdr:colOff>114300</xdr:colOff>
      <xdr:row>56</xdr:row>
      <xdr:rowOff>130628</xdr:rowOff>
    </xdr:to>
    <xdr:cxnSp macro="">
      <xdr:nvCxnSpPr>
        <xdr:cNvPr id="197" name="直線コネクタ 196"/>
        <xdr:cNvCxnSpPr/>
      </xdr:nvCxnSpPr>
      <xdr:spPr>
        <a:xfrm flipV="1">
          <a:off x="1130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117946</xdr:rowOff>
    </xdr:from>
    <xdr:ext cx="405111" cy="259045"/>
    <xdr:sp macro="" textlink="">
      <xdr:nvSpPr>
        <xdr:cNvPr id="202" name="n_1mainValue【橋りょう・トンネル】&#10;有形固定資産減価償却率"/>
        <xdr:cNvSpPr txBox="1"/>
      </xdr:nvSpPr>
      <xdr:spPr>
        <a:xfrm>
          <a:off x="3582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203" name="n_2mainValue【橋りょう・トンネ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13443</xdr:rowOff>
    </xdr:from>
    <xdr:ext cx="405111" cy="259045"/>
    <xdr:sp macro="" textlink="">
      <xdr:nvSpPr>
        <xdr:cNvPr id="204" name="n_3mainValue【橋りょう・トンネル】&#10;有形固定資産減価償却率"/>
        <xdr:cNvSpPr txBox="1"/>
      </xdr:nvSpPr>
      <xdr:spPr>
        <a:xfrm>
          <a:off x="1816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26505</xdr:rowOff>
    </xdr:from>
    <xdr:ext cx="405111" cy="259045"/>
    <xdr:sp macro="" textlink="">
      <xdr:nvSpPr>
        <xdr:cNvPr id="205" name="n_4mainValue【橋りょう・トンネル】&#10;有形固定資産減価償却率"/>
        <xdr:cNvSpPr txBox="1"/>
      </xdr:nvSpPr>
      <xdr:spPr>
        <a:xfrm>
          <a:off x="927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72575</xdr:rowOff>
    </xdr:from>
    <xdr:to>
      <xdr:col>55</xdr:col>
      <xdr:colOff>50800</xdr:colOff>
      <xdr:row>63</xdr:row>
      <xdr:rowOff>2725</xdr:rowOff>
    </xdr:to>
    <xdr:sp macro="" textlink="">
      <xdr:nvSpPr>
        <xdr:cNvPr id="247" name="楕円 246"/>
        <xdr:cNvSpPr/>
      </xdr:nvSpPr>
      <xdr:spPr>
        <a:xfrm>
          <a:off x="10426700" y="107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51002</xdr:rowOff>
    </xdr:from>
    <xdr:ext cx="599010" cy="259045"/>
    <xdr:sp macro="" textlink="">
      <xdr:nvSpPr>
        <xdr:cNvPr id="248" name="【橋りょう・トンネル】&#10;一人当たり有形固定資産（償却資産）額該当値テキスト"/>
        <xdr:cNvSpPr txBox="1"/>
      </xdr:nvSpPr>
      <xdr:spPr>
        <a:xfrm>
          <a:off x="10515600" y="106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74388</xdr:rowOff>
    </xdr:from>
    <xdr:to>
      <xdr:col>50</xdr:col>
      <xdr:colOff>165100</xdr:colOff>
      <xdr:row>63</xdr:row>
      <xdr:rowOff>4538</xdr:rowOff>
    </xdr:to>
    <xdr:sp macro="" textlink="">
      <xdr:nvSpPr>
        <xdr:cNvPr id="249" name="楕円 248"/>
        <xdr:cNvSpPr/>
      </xdr:nvSpPr>
      <xdr:spPr>
        <a:xfrm>
          <a:off x="9588500" y="107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123375</xdr:rowOff>
    </xdr:from>
    <xdr:to>
      <xdr:col>55</xdr:col>
      <xdr:colOff>0</xdr:colOff>
      <xdr:row>62</xdr:row>
      <xdr:rowOff>125188</xdr:rowOff>
    </xdr:to>
    <xdr:cxnSp macro="">
      <xdr:nvCxnSpPr>
        <xdr:cNvPr id="250" name="直線コネクタ 249"/>
        <xdr:cNvCxnSpPr/>
      </xdr:nvCxnSpPr>
      <xdr:spPr>
        <a:xfrm flipV="1">
          <a:off x="9639300" y="10753275"/>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77265</xdr:rowOff>
    </xdr:from>
    <xdr:to>
      <xdr:col>46</xdr:col>
      <xdr:colOff>38100</xdr:colOff>
      <xdr:row>63</xdr:row>
      <xdr:rowOff>7415</xdr:rowOff>
    </xdr:to>
    <xdr:sp macro="" textlink="">
      <xdr:nvSpPr>
        <xdr:cNvPr id="251" name="楕円 250"/>
        <xdr:cNvSpPr/>
      </xdr:nvSpPr>
      <xdr:spPr>
        <a:xfrm>
          <a:off x="8699500" y="107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125188</xdr:rowOff>
    </xdr:from>
    <xdr:to>
      <xdr:col>50</xdr:col>
      <xdr:colOff>114300</xdr:colOff>
      <xdr:row>62</xdr:row>
      <xdr:rowOff>128065</xdr:rowOff>
    </xdr:to>
    <xdr:cxnSp macro="">
      <xdr:nvCxnSpPr>
        <xdr:cNvPr id="252" name="直線コネクタ 251"/>
        <xdr:cNvCxnSpPr/>
      </xdr:nvCxnSpPr>
      <xdr:spPr>
        <a:xfrm flipV="1">
          <a:off x="8750300" y="10755088"/>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79698</xdr:rowOff>
    </xdr:from>
    <xdr:to>
      <xdr:col>41</xdr:col>
      <xdr:colOff>101600</xdr:colOff>
      <xdr:row>63</xdr:row>
      <xdr:rowOff>9848</xdr:rowOff>
    </xdr:to>
    <xdr:sp macro="" textlink="">
      <xdr:nvSpPr>
        <xdr:cNvPr id="253" name="楕円 252"/>
        <xdr:cNvSpPr/>
      </xdr:nvSpPr>
      <xdr:spPr>
        <a:xfrm>
          <a:off x="7810500" y="107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128065</xdr:rowOff>
    </xdr:from>
    <xdr:to>
      <xdr:col>45</xdr:col>
      <xdr:colOff>177800</xdr:colOff>
      <xdr:row>62</xdr:row>
      <xdr:rowOff>130498</xdr:rowOff>
    </xdr:to>
    <xdr:cxnSp macro="">
      <xdr:nvCxnSpPr>
        <xdr:cNvPr id="254" name="直線コネクタ 253"/>
        <xdr:cNvCxnSpPr/>
      </xdr:nvCxnSpPr>
      <xdr:spPr>
        <a:xfrm flipV="1">
          <a:off x="7861300" y="1075796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110738</xdr:rowOff>
    </xdr:from>
    <xdr:to>
      <xdr:col>36</xdr:col>
      <xdr:colOff>165100</xdr:colOff>
      <xdr:row>63</xdr:row>
      <xdr:rowOff>40888</xdr:rowOff>
    </xdr:to>
    <xdr:sp macro="" textlink="">
      <xdr:nvSpPr>
        <xdr:cNvPr id="255" name="楕円 254"/>
        <xdr:cNvSpPr/>
      </xdr:nvSpPr>
      <xdr:spPr>
        <a:xfrm>
          <a:off x="6921500" y="107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130498</xdr:rowOff>
    </xdr:from>
    <xdr:to>
      <xdr:col>41</xdr:col>
      <xdr:colOff>50800</xdr:colOff>
      <xdr:row>62</xdr:row>
      <xdr:rowOff>161538</xdr:rowOff>
    </xdr:to>
    <xdr:cxnSp macro="">
      <xdr:nvCxnSpPr>
        <xdr:cNvPr id="256" name="直線コネクタ 255"/>
        <xdr:cNvCxnSpPr/>
      </xdr:nvCxnSpPr>
      <xdr:spPr>
        <a:xfrm flipV="1">
          <a:off x="6972300" y="10760398"/>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167115</xdr:rowOff>
    </xdr:from>
    <xdr:ext cx="599010" cy="259045"/>
    <xdr:sp macro="" textlink="">
      <xdr:nvSpPr>
        <xdr:cNvPr id="261" name="n_1mainValue【橋りょう・トンネル】&#10;一人当たり有形固定資産（償却資産）額"/>
        <xdr:cNvSpPr txBox="1"/>
      </xdr:nvSpPr>
      <xdr:spPr>
        <a:xfrm>
          <a:off x="9327095" y="1079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169992</xdr:rowOff>
    </xdr:from>
    <xdr:ext cx="599010" cy="259045"/>
    <xdr:sp macro="" textlink="">
      <xdr:nvSpPr>
        <xdr:cNvPr id="262" name="n_2mainValue【橋りょう・トンネル】&#10;一人当たり有形固定資産（償却資産）額"/>
        <xdr:cNvSpPr txBox="1"/>
      </xdr:nvSpPr>
      <xdr:spPr>
        <a:xfrm>
          <a:off x="8450795" y="10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975</xdr:rowOff>
    </xdr:from>
    <xdr:ext cx="599010" cy="259045"/>
    <xdr:sp macro="" textlink="">
      <xdr:nvSpPr>
        <xdr:cNvPr id="263" name="n_3mainValue【橋りょう・トンネル】&#10;一人当たり有形固定資産（償却資産）額"/>
        <xdr:cNvSpPr txBox="1"/>
      </xdr:nvSpPr>
      <xdr:spPr>
        <a:xfrm>
          <a:off x="7561795" y="108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32015</xdr:rowOff>
    </xdr:from>
    <xdr:ext cx="534377" cy="259045"/>
    <xdr:sp macro="" textlink="">
      <xdr:nvSpPr>
        <xdr:cNvPr id="264" name="n_4mainValue【橋りょう・トンネル】&#10;一人当たり有形固定資産（償却資産）額"/>
        <xdr:cNvSpPr txBox="1"/>
      </xdr:nvSpPr>
      <xdr:spPr>
        <a:xfrm>
          <a:off x="6705111" y="108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5" name="楕円 304"/>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40657</xdr:rowOff>
    </xdr:from>
    <xdr:ext cx="405111" cy="259045"/>
    <xdr:sp macro="" textlink="">
      <xdr:nvSpPr>
        <xdr:cNvPr id="306" name="【公営住宅】&#10;有形固定資産減価償却率該当値テキスト"/>
        <xdr:cNvSpPr txBox="1"/>
      </xdr:nvSpPr>
      <xdr:spPr>
        <a:xfrm>
          <a:off x="46736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7" name="楕円 306"/>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68580</xdr:rowOff>
    </xdr:to>
    <xdr:cxnSp macro="">
      <xdr:nvCxnSpPr>
        <xdr:cNvPr id="308" name="直線コネクタ 307"/>
        <xdr:cNvCxnSpPr/>
      </xdr:nvCxnSpPr>
      <xdr:spPr>
        <a:xfrm>
          <a:off x="3797300" y="14272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309" name="楕円 308"/>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41911</xdr:rowOff>
    </xdr:to>
    <xdr:cxnSp macro="">
      <xdr:nvCxnSpPr>
        <xdr:cNvPr id="310" name="直線コネクタ 309"/>
        <xdr:cNvCxnSpPr/>
      </xdr:nvCxnSpPr>
      <xdr:spPr>
        <a:xfrm>
          <a:off x="2908300" y="14247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11" name="楕円 310"/>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17145</xdr:rowOff>
    </xdr:to>
    <xdr:cxnSp macro="">
      <xdr:nvCxnSpPr>
        <xdr:cNvPr id="312" name="直線コネクタ 311"/>
        <xdr:cNvCxnSpPr/>
      </xdr:nvCxnSpPr>
      <xdr:spPr>
        <a:xfrm>
          <a:off x="2019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76836</xdr:rowOff>
    </xdr:from>
    <xdr:to>
      <xdr:col>6</xdr:col>
      <xdr:colOff>38100</xdr:colOff>
      <xdr:row>83</xdr:row>
      <xdr:rowOff>6986</xdr:rowOff>
    </xdr:to>
    <xdr:sp macro="" textlink="">
      <xdr:nvSpPr>
        <xdr:cNvPr id="313" name="楕円 312"/>
        <xdr:cNvSpPr/>
      </xdr:nvSpPr>
      <xdr:spPr>
        <a:xfrm>
          <a:off x="1079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127636</xdr:rowOff>
    </xdr:from>
    <xdr:to>
      <xdr:col>10</xdr:col>
      <xdr:colOff>114300</xdr:colOff>
      <xdr:row>82</xdr:row>
      <xdr:rowOff>158114</xdr:rowOff>
    </xdr:to>
    <xdr:cxnSp macro="">
      <xdr:nvCxnSpPr>
        <xdr:cNvPr id="314" name="直線コネクタ 313"/>
        <xdr:cNvCxnSpPr/>
      </xdr:nvCxnSpPr>
      <xdr:spPr>
        <a:xfrm>
          <a:off x="1130300" y="14186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9" name="n_1mainValue【公営住宅】&#10;有形固定資産減価償却率"/>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20" name="n_2mainValue【公営住宅】&#10;有形固定資産減価償却率"/>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21" name="n_3mainValue【公営住宅】&#10;有形固定資産減価償却率"/>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2" name="n_4mainValue【公営住宅】&#10;有形固定資産減価償却率"/>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115888</xdr:rowOff>
    </xdr:from>
    <xdr:to>
      <xdr:col>55</xdr:col>
      <xdr:colOff>50800</xdr:colOff>
      <xdr:row>83</xdr:row>
      <xdr:rowOff>46038</xdr:rowOff>
    </xdr:to>
    <xdr:sp macro="" textlink="">
      <xdr:nvSpPr>
        <xdr:cNvPr id="358" name="楕円 357"/>
        <xdr:cNvSpPr/>
      </xdr:nvSpPr>
      <xdr:spPr>
        <a:xfrm>
          <a:off x="104267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138765</xdr:rowOff>
    </xdr:from>
    <xdr:ext cx="469744" cy="259045"/>
    <xdr:sp macro="" textlink="">
      <xdr:nvSpPr>
        <xdr:cNvPr id="359" name="【公営住宅】&#10;一人当たり面積該当値テキスト"/>
        <xdr:cNvSpPr txBox="1"/>
      </xdr:nvSpPr>
      <xdr:spPr>
        <a:xfrm>
          <a:off x="10515600" y="14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118174</xdr:rowOff>
    </xdr:from>
    <xdr:to>
      <xdr:col>50</xdr:col>
      <xdr:colOff>165100</xdr:colOff>
      <xdr:row>83</xdr:row>
      <xdr:rowOff>48324</xdr:rowOff>
    </xdr:to>
    <xdr:sp macro="" textlink="">
      <xdr:nvSpPr>
        <xdr:cNvPr id="360" name="楕円 359"/>
        <xdr:cNvSpPr/>
      </xdr:nvSpPr>
      <xdr:spPr>
        <a:xfrm>
          <a:off x="9588500" y="141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166688</xdr:rowOff>
    </xdr:from>
    <xdr:to>
      <xdr:col>55</xdr:col>
      <xdr:colOff>0</xdr:colOff>
      <xdr:row>82</xdr:row>
      <xdr:rowOff>168974</xdr:rowOff>
    </xdr:to>
    <xdr:cxnSp macro="">
      <xdr:nvCxnSpPr>
        <xdr:cNvPr id="361" name="直線コネクタ 360"/>
        <xdr:cNvCxnSpPr/>
      </xdr:nvCxnSpPr>
      <xdr:spPr>
        <a:xfrm flipV="1">
          <a:off x="9639300" y="142255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122174</xdr:rowOff>
    </xdr:from>
    <xdr:to>
      <xdr:col>46</xdr:col>
      <xdr:colOff>38100</xdr:colOff>
      <xdr:row>83</xdr:row>
      <xdr:rowOff>52324</xdr:rowOff>
    </xdr:to>
    <xdr:sp macro="" textlink="">
      <xdr:nvSpPr>
        <xdr:cNvPr id="362" name="楕円 361"/>
        <xdr:cNvSpPr/>
      </xdr:nvSpPr>
      <xdr:spPr>
        <a:xfrm>
          <a:off x="8699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168974</xdr:rowOff>
    </xdr:from>
    <xdr:to>
      <xdr:col>50</xdr:col>
      <xdr:colOff>114300</xdr:colOff>
      <xdr:row>83</xdr:row>
      <xdr:rowOff>1524</xdr:rowOff>
    </xdr:to>
    <xdr:cxnSp macro="">
      <xdr:nvCxnSpPr>
        <xdr:cNvPr id="363" name="直線コネクタ 362"/>
        <xdr:cNvCxnSpPr/>
      </xdr:nvCxnSpPr>
      <xdr:spPr>
        <a:xfrm flipV="1">
          <a:off x="8750300" y="142278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125031</xdr:rowOff>
    </xdr:from>
    <xdr:to>
      <xdr:col>41</xdr:col>
      <xdr:colOff>101600</xdr:colOff>
      <xdr:row>83</xdr:row>
      <xdr:rowOff>55181</xdr:rowOff>
    </xdr:to>
    <xdr:sp macro="" textlink="">
      <xdr:nvSpPr>
        <xdr:cNvPr id="364" name="楕円 363"/>
        <xdr:cNvSpPr/>
      </xdr:nvSpPr>
      <xdr:spPr>
        <a:xfrm>
          <a:off x="7810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xdr:rowOff>
    </xdr:from>
    <xdr:to>
      <xdr:col>45</xdr:col>
      <xdr:colOff>177800</xdr:colOff>
      <xdr:row>83</xdr:row>
      <xdr:rowOff>4381</xdr:rowOff>
    </xdr:to>
    <xdr:cxnSp macro="">
      <xdr:nvCxnSpPr>
        <xdr:cNvPr id="365" name="直線コネクタ 364"/>
        <xdr:cNvCxnSpPr/>
      </xdr:nvCxnSpPr>
      <xdr:spPr>
        <a:xfrm flipV="1">
          <a:off x="7861300" y="142318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66" name="楕円 365"/>
        <xdr:cNvSpPr/>
      </xdr:nvSpPr>
      <xdr:spPr>
        <a:xfrm>
          <a:off x="69215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166688</xdr:rowOff>
    </xdr:from>
    <xdr:to>
      <xdr:col>41</xdr:col>
      <xdr:colOff>50800</xdr:colOff>
      <xdr:row>83</xdr:row>
      <xdr:rowOff>4381</xdr:rowOff>
    </xdr:to>
    <xdr:cxnSp macro="">
      <xdr:nvCxnSpPr>
        <xdr:cNvPr id="367" name="直線コネクタ 366"/>
        <xdr:cNvCxnSpPr/>
      </xdr:nvCxnSpPr>
      <xdr:spPr>
        <a:xfrm>
          <a:off x="6972300" y="142255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64851</xdr:rowOff>
    </xdr:from>
    <xdr:ext cx="469744" cy="259045"/>
    <xdr:sp macro="" textlink="">
      <xdr:nvSpPr>
        <xdr:cNvPr id="372" name="n_1mainValue【公営住宅】&#10;一人当たり面積"/>
        <xdr:cNvSpPr txBox="1"/>
      </xdr:nvSpPr>
      <xdr:spPr>
        <a:xfrm>
          <a:off x="9391727" y="1395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68851</xdr:rowOff>
    </xdr:from>
    <xdr:ext cx="469744" cy="259045"/>
    <xdr:sp macro="" textlink="">
      <xdr:nvSpPr>
        <xdr:cNvPr id="373" name="n_2mainValue【公営住宅】&#10;一人当たり面積"/>
        <xdr:cNvSpPr txBox="1"/>
      </xdr:nvSpPr>
      <xdr:spPr>
        <a:xfrm>
          <a:off x="85154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71708</xdr:rowOff>
    </xdr:from>
    <xdr:ext cx="469744" cy="259045"/>
    <xdr:sp macro="" textlink="">
      <xdr:nvSpPr>
        <xdr:cNvPr id="374" name="n_3mainValue【公営住宅】&#10;一人当たり面積"/>
        <xdr:cNvSpPr txBox="1"/>
      </xdr:nvSpPr>
      <xdr:spPr>
        <a:xfrm>
          <a:off x="7626427" y="1395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5" name="n_4mainValue【公営住宅】&#10;一人当たり面積"/>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30" name="楕円 429"/>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163847</xdr:rowOff>
    </xdr:from>
    <xdr:ext cx="405111" cy="259045"/>
    <xdr:sp macro="" textlink="">
      <xdr:nvSpPr>
        <xdr:cNvPr id="431" name="【認定こども園・幼稚園・保育所】&#10;有形固定資産減価償却率該当値テキスト"/>
        <xdr:cNvSpPr txBox="1"/>
      </xdr:nvSpPr>
      <xdr:spPr>
        <a:xfrm>
          <a:off x="163576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130556</xdr:rowOff>
    </xdr:from>
    <xdr:to>
      <xdr:col>81</xdr:col>
      <xdr:colOff>101600</xdr:colOff>
      <xdr:row>36</xdr:row>
      <xdr:rowOff>60706</xdr:rowOff>
    </xdr:to>
    <xdr:sp macro="" textlink="">
      <xdr:nvSpPr>
        <xdr:cNvPr id="432" name="楕円 431"/>
        <xdr:cNvSpPr/>
      </xdr:nvSpPr>
      <xdr:spPr>
        <a:xfrm>
          <a:off x="15430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xdr:rowOff>
    </xdr:from>
    <xdr:to>
      <xdr:col>85</xdr:col>
      <xdr:colOff>127000</xdr:colOff>
      <xdr:row>36</xdr:row>
      <xdr:rowOff>64770</xdr:rowOff>
    </xdr:to>
    <xdr:cxnSp macro="">
      <xdr:nvCxnSpPr>
        <xdr:cNvPr id="433" name="直線コネクタ 432"/>
        <xdr:cNvCxnSpPr/>
      </xdr:nvCxnSpPr>
      <xdr:spPr>
        <a:xfrm>
          <a:off x="15481300" y="61821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4" name="楕円 433"/>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36</xdr:row>
      <xdr:rowOff>9906</xdr:rowOff>
    </xdr:to>
    <xdr:cxnSp macro="">
      <xdr:nvCxnSpPr>
        <xdr:cNvPr id="435" name="直線コネクタ 434"/>
        <xdr:cNvCxnSpPr/>
      </xdr:nvCxnSpPr>
      <xdr:spPr>
        <a:xfrm>
          <a:off x="14592300" y="60998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36" name="楕円 435"/>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99060</xdr:rowOff>
    </xdr:to>
    <xdr:cxnSp macro="">
      <xdr:nvCxnSpPr>
        <xdr:cNvPr id="437" name="直線コネクタ 436"/>
        <xdr:cNvCxnSpPr/>
      </xdr:nvCxnSpPr>
      <xdr:spPr>
        <a:xfrm>
          <a:off x="13703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50546</xdr:rowOff>
    </xdr:from>
    <xdr:to>
      <xdr:col>67</xdr:col>
      <xdr:colOff>101600</xdr:colOff>
      <xdr:row>35</xdr:row>
      <xdr:rowOff>152146</xdr:rowOff>
    </xdr:to>
    <xdr:sp macro="" textlink="">
      <xdr:nvSpPr>
        <xdr:cNvPr id="438" name="楕円 437"/>
        <xdr:cNvSpPr/>
      </xdr:nvSpPr>
      <xdr:spPr>
        <a:xfrm>
          <a:off x="12763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101346</xdr:rowOff>
    </xdr:to>
    <xdr:cxnSp macro="">
      <xdr:nvCxnSpPr>
        <xdr:cNvPr id="439" name="直線コネクタ 438"/>
        <xdr:cNvCxnSpPr/>
      </xdr:nvCxnSpPr>
      <xdr:spPr>
        <a:xfrm flipV="1">
          <a:off x="12814300" y="60312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42"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51833</xdr:rowOff>
    </xdr:from>
    <xdr:ext cx="405111" cy="259045"/>
    <xdr:sp macro="" textlink="">
      <xdr:nvSpPr>
        <xdr:cNvPr id="444" name="n_1mainValue【認定こども園・幼稚園・保育所】&#10;有形固定資産減価償却率"/>
        <xdr:cNvSpPr txBox="1"/>
      </xdr:nvSpPr>
      <xdr:spPr>
        <a:xfrm>
          <a:off x="15266044"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45" name="n_2mainValue【認定こども園・幼稚園・保育所】&#10;有形固定資産減価償却率"/>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6" name="n_3main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143273</xdr:rowOff>
    </xdr:from>
    <xdr:ext cx="405111" cy="259045"/>
    <xdr:sp macro="" textlink="">
      <xdr:nvSpPr>
        <xdr:cNvPr id="447" name="n_4mainValue【認定こども園・幼稚園・保育所】&#10;有形固定資産減価償却率"/>
        <xdr:cNvSpPr txBox="1"/>
      </xdr:nvSpPr>
      <xdr:spPr>
        <a:xfrm>
          <a:off x="126117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7" name="楕円 486"/>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8"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89" name="楕円 488"/>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137160</xdr:rowOff>
    </xdr:to>
    <xdr:cxnSp macro="">
      <xdr:nvCxnSpPr>
        <xdr:cNvPr id="490" name="直線コネクタ 489"/>
        <xdr:cNvCxnSpPr/>
      </xdr:nvCxnSpPr>
      <xdr:spPr>
        <a:xfrm flipV="1">
          <a:off x="21323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91" name="楕円 490"/>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137160</xdr:rowOff>
    </xdr:to>
    <xdr:cxnSp macro="">
      <xdr:nvCxnSpPr>
        <xdr:cNvPr id="492" name="直線コネクタ 491"/>
        <xdr:cNvCxnSpPr/>
      </xdr:nvCxnSpPr>
      <xdr:spPr>
        <a:xfrm>
          <a:off x="20434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93" name="楕円 492"/>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137160</xdr:rowOff>
    </xdr:to>
    <xdr:cxnSp macro="">
      <xdr:nvCxnSpPr>
        <xdr:cNvPr id="494" name="直線コネクタ 493"/>
        <xdr:cNvCxnSpPr/>
      </xdr:nvCxnSpPr>
      <xdr:spPr>
        <a:xfrm>
          <a:off x="19545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495" name="楕円 494"/>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144780</xdr:rowOff>
    </xdr:to>
    <xdr:cxnSp macro="">
      <xdr:nvCxnSpPr>
        <xdr:cNvPr id="496" name="直線コネクタ 495"/>
        <xdr:cNvCxnSpPr/>
      </xdr:nvCxnSpPr>
      <xdr:spPr>
        <a:xfrm flipV="1">
          <a:off x="18656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501"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502" name="n_2mainValue【認定こども園・幼稚園・保育所】&#10;一人当たり面積"/>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503" name="n_3mainValue【認定こども園・幼稚園・保育所】&#10;一人当たり面積"/>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4" name="n_4main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7" name="楕円 546"/>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8" name="【学校施設】&#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549" name="楕円 548"/>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63</xdr:row>
      <xdr:rowOff>40822</xdr:rowOff>
    </xdr:to>
    <xdr:cxnSp macro="">
      <xdr:nvCxnSpPr>
        <xdr:cNvPr id="550" name="直線コネクタ 549"/>
        <xdr:cNvCxnSpPr/>
      </xdr:nvCxnSpPr>
      <xdr:spPr>
        <a:xfrm flipV="1">
          <a:off x="15481300" y="10571117"/>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551" name="楕円 550"/>
        <xdr:cNvSpPr/>
      </xdr:nvSpPr>
      <xdr:spPr>
        <a:xfrm>
          <a:off x="1454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63</xdr:row>
      <xdr:rowOff>40822</xdr:rowOff>
    </xdr:to>
    <xdr:cxnSp macro="">
      <xdr:nvCxnSpPr>
        <xdr:cNvPr id="552" name="直線コネクタ 551"/>
        <xdr:cNvCxnSpPr/>
      </xdr:nvCxnSpPr>
      <xdr:spPr>
        <a:xfrm>
          <a:off x="14592300" y="10760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3" name="楕円 552"/>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62</xdr:row>
      <xdr:rowOff>130628</xdr:rowOff>
    </xdr:to>
    <xdr:cxnSp macro="">
      <xdr:nvCxnSpPr>
        <xdr:cNvPr id="554" name="直線コネクタ 553"/>
        <xdr:cNvCxnSpPr/>
      </xdr:nvCxnSpPr>
      <xdr:spPr>
        <a:xfrm>
          <a:off x="13703300" y="107572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555" name="楕円 554"/>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127363</xdr:rowOff>
    </xdr:to>
    <xdr:cxnSp macro="">
      <xdr:nvCxnSpPr>
        <xdr:cNvPr id="556" name="直線コネクタ 555"/>
        <xdr:cNvCxnSpPr/>
      </xdr:nvCxnSpPr>
      <xdr:spPr>
        <a:xfrm>
          <a:off x="12814300" y="106854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561" name="n_1mainValue【学校施設】&#10;有形固定資産減価償却率"/>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562" name="n_2mainValue【学校施設】&#10;有形固定資産減価償却率"/>
        <xdr:cNvSpPr txBox="1"/>
      </xdr:nvSpPr>
      <xdr:spPr>
        <a:xfrm>
          <a:off x="14389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3"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564" name="n_4mainValue【学校施設】&#10;有形固定資産減価償却率"/>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4"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144780</xdr:rowOff>
    </xdr:from>
    <xdr:to>
      <xdr:col>116</xdr:col>
      <xdr:colOff>114300</xdr:colOff>
      <xdr:row>62</xdr:row>
      <xdr:rowOff>74930</xdr:rowOff>
    </xdr:to>
    <xdr:sp macro="" textlink="">
      <xdr:nvSpPr>
        <xdr:cNvPr id="605" name="楕円 604"/>
        <xdr:cNvSpPr/>
      </xdr:nvSpPr>
      <xdr:spPr>
        <a:xfrm>
          <a:off x="221107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606" name="【学校施設】&#10;一人当たり面積該当値テキスト"/>
        <xdr:cNvSpPr txBox="1"/>
      </xdr:nvSpPr>
      <xdr:spPr>
        <a:xfrm>
          <a:off x="2219960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167640</xdr:rowOff>
    </xdr:from>
    <xdr:to>
      <xdr:col>112</xdr:col>
      <xdr:colOff>38100</xdr:colOff>
      <xdr:row>61</xdr:row>
      <xdr:rowOff>97790</xdr:rowOff>
    </xdr:to>
    <xdr:sp macro="" textlink="">
      <xdr:nvSpPr>
        <xdr:cNvPr id="607" name="楕円 606"/>
        <xdr:cNvSpPr/>
      </xdr:nvSpPr>
      <xdr:spPr>
        <a:xfrm>
          <a:off x="21272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46990</xdr:rowOff>
    </xdr:from>
    <xdr:to>
      <xdr:col>116</xdr:col>
      <xdr:colOff>63500</xdr:colOff>
      <xdr:row>62</xdr:row>
      <xdr:rowOff>24130</xdr:rowOff>
    </xdr:to>
    <xdr:cxnSp macro="">
      <xdr:nvCxnSpPr>
        <xdr:cNvPr id="608" name="直線コネクタ 607"/>
        <xdr:cNvCxnSpPr/>
      </xdr:nvCxnSpPr>
      <xdr:spPr>
        <a:xfrm>
          <a:off x="21323300" y="105054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09" name="楕円 608"/>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46990</xdr:rowOff>
    </xdr:from>
    <xdr:to>
      <xdr:col>111</xdr:col>
      <xdr:colOff>177800</xdr:colOff>
      <xdr:row>61</xdr:row>
      <xdr:rowOff>64770</xdr:rowOff>
    </xdr:to>
    <xdr:cxnSp macro="">
      <xdr:nvCxnSpPr>
        <xdr:cNvPr id="610" name="直線コネクタ 609"/>
        <xdr:cNvCxnSpPr/>
      </xdr:nvCxnSpPr>
      <xdr:spPr>
        <a:xfrm flipV="1">
          <a:off x="20434300" y="105054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611" name="楕円 610"/>
        <xdr:cNvSpPr/>
      </xdr:nvSpPr>
      <xdr:spPr>
        <a:xfrm>
          <a:off x="19494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78740</xdr:rowOff>
    </xdr:to>
    <xdr:cxnSp macro="">
      <xdr:nvCxnSpPr>
        <xdr:cNvPr id="612" name="直線コネクタ 611"/>
        <xdr:cNvCxnSpPr/>
      </xdr:nvCxnSpPr>
      <xdr:spPr>
        <a:xfrm flipV="1">
          <a:off x="19545300" y="105232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102870</xdr:rowOff>
    </xdr:from>
    <xdr:to>
      <xdr:col>98</xdr:col>
      <xdr:colOff>38100</xdr:colOff>
      <xdr:row>62</xdr:row>
      <xdr:rowOff>33020</xdr:rowOff>
    </xdr:to>
    <xdr:sp macro="" textlink="">
      <xdr:nvSpPr>
        <xdr:cNvPr id="613" name="楕円 612"/>
        <xdr:cNvSpPr/>
      </xdr:nvSpPr>
      <xdr:spPr>
        <a:xfrm>
          <a:off x="18605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153670</xdr:rowOff>
    </xdr:to>
    <xdr:cxnSp macro="">
      <xdr:nvCxnSpPr>
        <xdr:cNvPr id="614" name="直線コネクタ 613"/>
        <xdr:cNvCxnSpPr/>
      </xdr:nvCxnSpPr>
      <xdr:spPr>
        <a:xfrm flipV="1">
          <a:off x="18656300" y="1053719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5"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6"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7"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18"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114317</xdr:rowOff>
    </xdr:from>
    <xdr:ext cx="469744" cy="259045"/>
    <xdr:sp macro="" textlink="">
      <xdr:nvSpPr>
        <xdr:cNvPr id="619" name="n_1main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0" name="n_2mainValue【学校施設】&#10;一人当たり面積"/>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146067</xdr:rowOff>
    </xdr:from>
    <xdr:ext cx="469744" cy="259045"/>
    <xdr:sp macro="" textlink="">
      <xdr:nvSpPr>
        <xdr:cNvPr id="621" name="n_3mainValue【学校施設】&#10;一人当たり面積"/>
        <xdr:cNvSpPr txBox="1"/>
      </xdr:nvSpPr>
      <xdr:spPr>
        <a:xfrm>
          <a:off x="19310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49547</xdr:rowOff>
    </xdr:from>
    <xdr:ext cx="469744" cy="259045"/>
    <xdr:sp macro="" textlink="">
      <xdr:nvSpPr>
        <xdr:cNvPr id="622" name="n_4mainValue【学校施設】&#10;一人当たり面積"/>
        <xdr:cNvSpPr txBox="1"/>
      </xdr:nvSpPr>
      <xdr:spPr>
        <a:xfrm>
          <a:off x="18421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64" name="楕円 663"/>
        <xdr:cNvSpPr/>
      </xdr:nvSpPr>
      <xdr:spPr>
        <a:xfrm>
          <a:off x="16268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73496</xdr:rowOff>
    </xdr:from>
    <xdr:ext cx="405111" cy="259045"/>
    <xdr:sp macro="" textlink="">
      <xdr:nvSpPr>
        <xdr:cNvPr id="665" name="【児童館】&#10;有形固定資産減価償却率該当値テキスト"/>
        <xdr:cNvSpPr txBox="1"/>
      </xdr:nvSpPr>
      <xdr:spPr>
        <a:xfrm>
          <a:off x="16357600"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666" name="楕円 665"/>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145869</xdr:rowOff>
    </xdr:to>
    <xdr:cxnSp macro="">
      <xdr:nvCxnSpPr>
        <xdr:cNvPr id="667" name="直線コネクタ 666"/>
        <xdr:cNvCxnSpPr/>
      </xdr:nvCxnSpPr>
      <xdr:spPr>
        <a:xfrm>
          <a:off x="15481300" y="143321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68" name="楕円 667"/>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101781</xdr:rowOff>
    </xdr:to>
    <xdr:cxnSp macro="">
      <xdr:nvCxnSpPr>
        <xdr:cNvPr id="669" name="直線コネクタ 668"/>
        <xdr:cNvCxnSpPr/>
      </xdr:nvCxnSpPr>
      <xdr:spPr>
        <a:xfrm>
          <a:off x="14592300" y="142847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70" name="楕円 669"/>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54429</xdr:rowOff>
    </xdr:to>
    <xdr:cxnSp macro="">
      <xdr:nvCxnSpPr>
        <xdr:cNvPr id="671" name="直線コネクタ 670"/>
        <xdr:cNvCxnSpPr/>
      </xdr:nvCxnSpPr>
      <xdr:spPr>
        <a:xfrm>
          <a:off x="13703300" y="1423742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2" name="楕円 671"/>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83</xdr:row>
      <xdr:rowOff>7076</xdr:rowOff>
    </xdr:to>
    <xdr:cxnSp macro="">
      <xdr:nvCxnSpPr>
        <xdr:cNvPr id="673" name="直線コネクタ 672"/>
        <xdr:cNvCxnSpPr/>
      </xdr:nvCxnSpPr>
      <xdr:spPr>
        <a:xfrm>
          <a:off x="12814300" y="141900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678" name="n_1mainValue【児童館】&#10;有形固定資産減価償却率"/>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679" name="n_2mainValue【児童館】&#10;有形固定資産減価償却率"/>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80" name="n_3mainValue【児童館】&#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1" name="n_4mainValue【児童館】&#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9" name="楕円 718"/>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20"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21" name="楕円 720"/>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118111</xdr:rowOff>
    </xdr:to>
    <xdr:cxnSp macro="">
      <xdr:nvCxnSpPr>
        <xdr:cNvPr id="722" name="直線コネクタ 721"/>
        <xdr:cNvCxnSpPr/>
      </xdr:nvCxnSpPr>
      <xdr:spPr>
        <a:xfrm flipV="1">
          <a:off x="21323300" y="13982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23" name="楕円 722"/>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24" name="直線コネクタ 723"/>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725" name="楕円 724"/>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118111</xdr:rowOff>
    </xdr:to>
    <xdr:cxnSp macro="">
      <xdr:nvCxnSpPr>
        <xdr:cNvPr id="726" name="直線コネクタ 725"/>
        <xdr:cNvCxnSpPr/>
      </xdr:nvCxnSpPr>
      <xdr:spPr>
        <a:xfrm>
          <a:off x="19545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27" name="楕円 726"/>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728" name="直線コネクタ 727"/>
        <xdr:cNvCxnSpPr/>
      </xdr:nvCxnSpPr>
      <xdr:spPr>
        <a:xfrm>
          <a:off x="18656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33" name="n_1mainValue【児童館】&#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34" name="n_2mainValue【児童館】&#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735" name="n_3mainValue【児童館】&#10;一人当たり面積"/>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736" name="n_4mainValue【児童館】&#10;一人当たり面積"/>
        <xdr:cNvSpPr txBox="1"/>
      </xdr:nvSpPr>
      <xdr:spPr>
        <a:xfrm>
          <a:off x="18421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79" name="楕円 778"/>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13806</xdr:rowOff>
    </xdr:from>
    <xdr:ext cx="405111" cy="259045"/>
    <xdr:sp macro="" textlink="">
      <xdr:nvSpPr>
        <xdr:cNvPr id="780" name="【公民館】&#10;有形固定資産減価償却率該当値テキスト"/>
        <xdr:cNvSpPr txBox="1"/>
      </xdr:nvSpPr>
      <xdr:spPr>
        <a:xfrm>
          <a:off x="16357600" y="1835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81" name="楕円 780"/>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149679</xdr:rowOff>
    </xdr:to>
    <xdr:cxnSp macro="">
      <xdr:nvCxnSpPr>
        <xdr:cNvPr id="782" name="直線コネクタ 781"/>
        <xdr:cNvCxnSpPr/>
      </xdr:nvCxnSpPr>
      <xdr:spPr>
        <a:xfrm>
          <a:off x="15481300" y="184360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783" name="楕円 782"/>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90895</xdr:rowOff>
    </xdr:to>
    <xdr:cxnSp macro="">
      <xdr:nvCxnSpPr>
        <xdr:cNvPr id="784" name="直線コネクタ 783"/>
        <xdr:cNvCxnSpPr/>
      </xdr:nvCxnSpPr>
      <xdr:spPr>
        <a:xfrm>
          <a:off x="14592300" y="183935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85" name="楕円 784"/>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48442</xdr:rowOff>
    </xdr:to>
    <xdr:cxnSp macro="">
      <xdr:nvCxnSpPr>
        <xdr:cNvPr id="786" name="直線コネクタ 785"/>
        <xdr:cNvCxnSpPr/>
      </xdr:nvCxnSpPr>
      <xdr:spPr>
        <a:xfrm>
          <a:off x="13703300" y="183511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787" name="楕円 786"/>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107</xdr:row>
      <xdr:rowOff>5987</xdr:rowOff>
    </xdr:to>
    <xdr:cxnSp macro="">
      <xdr:nvCxnSpPr>
        <xdr:cNvPr id="788" name="直線コネクタ 787"/>
        <xdr:cNvCxnSpPr/>
      </xdr:nvCxnSpPr>
      <xdr:spPr>
        <a:xfrm>
          <a:off x="12814300" y="182662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93" name="n_1mainValue【公民館】&#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794" name="n_2mainValue【公民館】&#10;有形固定資産減価償却率"/>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795" name="n_3mainValue【公民館】&#10;有形固定資産減価償却率"/>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96" name="n_4mainValue【公民館】&#10;有形固定資産減価償却率"/>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836" name="楕円 835"/>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115588</xdr:rowOff>
    </xdr:from>
    <xdr:ext cx="469744" cy="259045"/>
    <xdr:sp macro="" textlink="">
      <xdr:nvSpPr>
        <xdr:cNvPr id="837" name="【公民館】&#10;一人当たり面積該当値テキスト"/>
        <xdr:cNvSpPr txBox="1"/>
      </xdr:nvSpPr>
      <xdr:spPr>
        <a:xfrm>
          <a:off x="22199600"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838" name="楕円 837"/>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49530</xdr:rowOff>
    </xdr:to>
    <xdr:cxnSp macro="">
      <xdr:nvCxnSpPr>
        <xdr:cNvPr id="839" name="直線コネクタ 838"/>
        <xdr:cNvCxnSpPr/>
      </xdr:nvCxnSpPr>
      <xdr:spPr>
        <a:xfrm flipV="1">
          <a:off x="21323300" y="17358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840" name="楕円 839"/>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101</xdr:row>
      <xdr:rowOff>64770</xdr:rowOff>
    </xdr:to>
    <xdr:cxnSp macro="">
      <xdr:nvCxnSpPr>
        <xdr:cNvPr id="841" name="直線コネクタ 840"/>
        <xdr:cNvCxnSpPr/>
      </xdr:nvCxnSpPr>
      <xdr:spPr>
        <a:xfrm flipV="1">
          <a:off x="20434300" y="17365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21589</xdr:rowOff>
    </xdr:from>
    <xdr:to>
      <xdr:col>102</xdr:col>
      <xdr:colOff>165100</xdr:colOff>
      <xdr:row>101</xdr:row>
      <xdr:rowOff>123189</xdr:rowOff>
    </xdr:to>
    <xdr:sp macro="" textlink="">
      <xdr:nvSpPr>
        <xdr:cNvPr id="842" name="楕円 841"/>
        <xdr:cNvSpPr/>
      </xdr:nvSpPr>
      <xdr:spPr>
        <a:xfrm>
          <a:off x="19494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72389</xdr:rowOff>
    </xdr:to>
    <xdr:cxnSp macro="">
      <xdr:nvCxnSpPr>
        <xdr:cNvPr id="843" name="直線コネクタ 842"/>
        <xdr:cNvCxnSpPr/>
      </xdr:nvCxnSpPr>
      <xdr:spPr>
        <a:xfrm flipV="1">
          <a:off x="19545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4" name="楕円 843"/>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72389</xdr:rowOff>
    </xdr:from>
    <xdr:to>
      <xdr:col>102</xdr:col>
      <xdr:colOff>114300</xdr:colOff>
      <xdr:row>103</xdr:row>
      <xdr:rowOff>11430</xdr:rowOff>
    </xdr:to>
    <xdr:cxnSp macro="">
      <xdr:nvCxnSpPr>
        <xdr:cNvPr id="845" name="直線コネクタ 844"/>
        <xdr:cNvCxnSpPr/>
      </xdr:nvCxnSpPr>
      <xdr:spPr>
        <a:xfrm flipV="1">
          <a:off x="18656300" y="17388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7"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48"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849" name="n_4aveValue【公民館】&#10;一人当たり面積"/>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850" name="n_1mainValue【公民館】&#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851" name="n_2mainValue【公民館】&#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139716</xdr:rowOff>
    </xdr:from>
    <xdr:ext cx="469744" cy="259045"/>
    <xdr:sp macro="" textlink="">
      <xdr:nvSpPr>
        <xdr:cNvPr id="852" name="n_3mainValue【公民館】&#10;一人当たり面積"/>
        <xdr:cNvSpPr txBox="1"/>
      </xdr:nvSpPr>
      <xdr:spPr>
        <a:xfrm>
          <a:off x="19310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3"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の減価償却率が類似団体より低い水準となっているのは、多くを平成初期から現在にかけて整備された施設が占めるためである。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の減価償却率が類似団体より高い水準となっているのは、多くを昭和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について、前年に比べ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％ほど減価償却率が下がった要因は、小中学校の統廃合及び義務教育学校の新設によるものである。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62956</xdr:rowOff>
    </xdr:from>
    <xdr:to>
      <xdr:col>24</xdr:col>
      <xdr:colOff>114300</xdr:colOff>
      <xdr:row>40</xdr:row>
      <xdr:rowOff>164556</xdr:rowOff>
    </xdr:to>
    <xdr:sp macro="" textlink="">
      <xdr:nvSpPr>
        <xdr:cNvPr id="74" name="楕円 73"/>
        <xdr:cNvSpPr/>
      </xdr:nvSpPr>
      <xdr:spPr>
        <a:xfrm>
          <a:off x="4584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41383</xdr:rowOff>
    </xdr:from>
    <xdr:ext cx="405111" cy="259045"/>
    <xdr:sp macro="" textlink="">
      <xdr:nvSpPr>
        <xdr:cNvPr id="75" name="【図書館】&#10;有形固定資産減価償却率該当値テキスト"/>
        <xdr:cNvSpPr txBox="1"/>
      </xdr:nvSpPr>
      <xdr:spPr>
        <a:xfrm>
          <a:off x="4673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66222</xdr:rowOff>
    </xdr:from>
    <xdr:to>
      <xdr:col>20</xdr:col>
      <xdr:colOff>38100</xdr:colOff>
      <xdr:row>40</xdr:row>
      <xdr:rowOff>167822</xdr:rowOff>
    </xdr:to>
    <xdr:sp macro="" textlink="">
      <xdr:nvSpPr>
        <xdr:cNvPr id="76" name="楕円 75"/>
        <xdr:cNvSpPr/>
      </xdr:nvSpPr>
      <xdr:spPr>
        <a:xfrm>
          <a:off x="3746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113756</xdr:rowOff>
    </xdr:from>
    <xdr:to>
      <xdr:col>24</xdr:col>
      <xdr:colOff>63500</xdr:colOff>
      <xdr:row>40</xdr:row>
      <xdr:rowOff>117022</xdr:rowOff>
    </xdr:to>
    <xdr:cxnSp macro="">
      <xdr:nvCxnSpPr>
        <xdr:cNvPr id="77" name="直線コネクタ 76"/>
        <xdr:cNvCxnSpPr/>
      </xdr:nvCxnSpPr>
      <xdr:spPr>
        <a:xfrm flipV="1">
          <a:off x="3797300" y="69717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117022</xdr:rowOff>
    </xdr:to>
    <xdr:cxnSp macro="">
      <xdr:nvCxnSpPr>
        <xdr:cNvPr id="79" name="直線コネクタ 78"/>
        <xdr:cNvCxnSpPr/>
      </xdr:nvCxnSpPr>
      <xdr:spPr>
        <a:xfrm>
          <a:off x="2908300" y="69390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167459</xdr:rowOff>
    </xdr:from>
    <xdr:to>
      <xdr:col>10</xdr:col>
      <xdr:colOff>165100</xdr:colOff>
      <xdr:row>40</xdr:row>
      <xdr:rowOff>97609</xdr:rowOff>
    </xdr:to>
    <xdr:sp macro="" textlink="">
      <xdr:nvSpPr>
        <xdr:cNvPr id="80" name="楕円 79"/>
        <xdr:cNvSpPr/>
      </xdr:nvSpPr>
      <xdr:spPr>
        <a:xfrm>
          <a:off x="196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81099</xdr:rowOff>
    </xdr:to>
    <xdr:cxnSp macro="">
      <xdr:nvCxnSpPr>
        <xdr:cNvPr id="81" name="直線コネクタ 80"/>
        <xdr:cNvCxnSpPr/>
      </xdr:nvCxnSpPr>
      <xdr:spPr>
        <a:xfrm>
          <a:off x="2019300" y="690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170724</xdr:rowOff>
    </xdr:from>
    <xdr:to>
      <xdr:col>6</xdr:col>
      <xdr:colOff>38100</xdr:colOff>
      <xdr:row>40</xdr:row>
      <xdr:rowOff>100874</xdr:rowOff>
    </xdr:to>
    <xdr:sp macro="" textlink="">
      <xdr:nvSpPr>
        <xdr:cNvPr id="82" name="楕円 81"/>
        <xdr:cNvSpPr/>
      </xdr:nvSpPr>
      <xdr:spPr>
        <a:xfrm>
          <a:off x="1079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50074</xdr:rowOff>
    </xdr:to>
    <xdr:cxnSp macro="">
      <xdr:nvCxnSpPr>
        <xdr:cNvPr id="83" name="直線コネクタ 82"/>
        <xdr:cNvCxnSpPr/>
      </xdr:nvCxnSpPr>
      <xdr:spPr>
        <a:xfrm flipV="1">
          <a:off x="1130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158949</xdr:rowOff>
    </xdr:from>
    <xdr:ext cx="405111" cy="259045"/>
    <xdr:sp macro="" textlink="">
      <xdr:nvSpPr>
        <xdr:cNvPr id="88" name="n_1mainValue【図書館】&#10;有形固定資産減価償却率"/>
        <xdr:cNvSpPr txBox="1"/>
      </xdr:nvSpPr>
      <xdr:spPr>
        <a:xfrm>
          <a:off x="3582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図書館】&#10;有形固定資産減価償却率"/>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88736</xdr:rowOff>
    </xdr:from>
    <xdr:ext cx="405111" cy="259045"/>
    <xdr:sp macro="" textlink="">
      <xdr:nvSpPr>
        <xdr:cNvPr id="90" name="n_3mainValue【図書館】&#10;有形固定資産減価償却率"/>
        <xdr:cNvSpPr txBox="1"/>
      </xdr:nvSpPr>
      <xdr:spPr>
        <a:xfrm>
          <a:off x="1816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92001</xdr:rowOff>
    </xdr:from>
    <xdr:ext cx="405111" cy="259045"/>
    <xdr:sp macro="" textlink="">
      <xdr:nvSpPr>
        <xdr:cNvPr id="91" name="n_4mainValue【図書館】&#10;有形固定資産減価償却率"/>
        <xdr:cNvSpPr txBox="1"/>
      </xdr:nvSpPr>
      <xdr:spPr>
        <a:xfrm>
          <a:off x="927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95250</xdr:rowOff>
    </xdr:to>
    <xdr:cxnSp macro="">
      <xdr:nvCxnSpPr>
        <xdr:cNvPr id="138" name="直線コネクタ 137"/>
        <xdr:cNvCxnSpPr/>
      </xdr:nvCxnSpPr>
      <xdr:spPr>
        <a:xfrm flipV="1">
          <a:off x="7861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95250</xdr:rowOff>
    </xdr:to>
    <xdr:cxnSp macro="">
      <xdr:nvCxnSpPr>
        <xdr:cNvPr id="140" name="直線コネクタ 139"/>
        <xdr:cNvCxnSpPr/>
      </xdr:nvCxnSpPr>
      <xdr:spPr>
        <a:xfrm>
          <a:off x="69723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7" name="n_3main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8" name="n_4main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9" name="楕円 188"/>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90" name="【体育館・プール】&#10;有形固定資産減価償却率該当値テキスト"/>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99060</xdr:rowOff>
    </xdr:to>
    <xdr:cxnSp macro="">
      <xdr:nvCxnSpPr>
        <xdr:cNvPr id="192" name="直線コネクタ 191"/>
        <xdr:cNvCxnSpPr/>
      </xdr:nvCxnSpPr>
      <xdr:spPr>
        <a:xfrm>
          <a:off x="3797300" y="1038987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3" name="楕円 192"/>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3810</xdr:rowOff>
    </xdr:to>
    <xdr:cxnSp macro="">
      <xdr:nvCxnSpPr>
        <xdr:cNvPr id="194" name="直線コネクタ 193"/>
        <xdr:cNvCxnSpPr/>
      </xdr:nvCxnSpPr>
      <xdr:spPr>
        <a:xfrm flipV="1">
          <a:off x="2908300" y="10389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3810</xdr:rowOff>
    </xdr:to>
    <xdr:cxnSp macro="">
      <xdr:nvCxnSpPr>
        <xdr:cNvPr id="196" name="直線コネクタ 195"/>
        <xdr:cNvCxnSpPr/>
      </xdr:nvCxnSpPr>
      <xdr:spPr>
        <a:xfrm>
          <a:off x="2019300" y="1042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7" name="楕円 196"/>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135255</xdr:rowOff>
    </xdr:to>
    <xdr:cxnSp macro="">
      <xdr:nvCxnSpPr>
        <xdr:cNvPr id="198" name="直線コネクタ 197"/>
        <xdr:cNvCxnSpPr/>
      </xdr:nvCxnSpPr>
      <xdr:spPr>
        <a:xfrm>
          <a:off x="1130300" y="103289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3"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4" name="n_2mainValue【体育館・プー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6" name="n_4mainValue【体育館・プー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6" name="楕円 245"/>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47" name="【体育館・プール】&#10;一人当たり面積該当値テキスト"/>
        <xdr:cNvSpPr txBox="1"/>
      </xdr:nvSpPr>
      <xdr:spPr>
        <a:xfrm>
          <a:off x="10515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8" name="楕円 247"/>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133350</xdr:rowOff>
    </xdr:to>
    <xdr:cxnSp macro="">
      <xdr:nvCxnSpPr>
        <xdr:cNvPr id="249" name="直線コネクタ 248"/>
        <xdr:cNvCxnSpPr/>
      </xdr:nvCxnSpPr>
      <xdr:spPr>
        <a:xfrm flipV="1">
          <a:off x="9639300" y="10572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0" name="楕円 249"/>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137160</xdr:rowOff>
    </xdr:to>
    <xdr:cxnSp macro="">
      <xdr:nvCxnSpPr>
        <xdr:cNvPr id="251" name="直線コネクタ 250"/>
        <xdr:cNvCxnSpPr/>
      </xdr:nvCxnSpPr>
      <xdr:spPr>
        <a:xfrm flipV="1">
          <a:off x="8750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52" name="楕円 251"/>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140970</xdr:rowOff>
    </xdr:to>
    <xdr:cxnSp macro="">
      <xdr:nvCxnSpPr>
        <xdr:cNvPr id="253" name="直線コネクタ 252"/>
        <xdr:cNvCxnSpPr/>
      </xdr:nvCxnSpPr>
      <xdr:spPr>
        <a:xfrm flipV="1">
          <a:off x="7861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4" name="楕円 253"/>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62</xdr:row>
      <xdr:rowOff>102870</xdr:rowOff>
    </xdr:to>
    <xdr:cxnSp macro="">
      <xdr:nvCxnSpPr>
        <xdr:cNvPr id="255" name="直線コネクタ 254"/>
        <xdr:cNvCxnSpPr/>
      </xdr:nvCxnSpPr>
      <xdr:spPr>
        <a:xfrm flipV="1">
          <a:off x="6972300" y="10599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60" name="n_1main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61" name="n_2main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62" name="n_3mainValue【体育館・プール】&#10;一人当たり面積"/>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302" name="楕円 301"/>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303" name="【福祉施設】&#10;有形固定資産減価償却率該当値テキスト"/>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04" name="楕円 303"/>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42672</xdr:rowOff>
    </xdr:to>
    <xdr:cxnSp macro="">
      <xdr:nvCxnSpPr>
        <xdr:cNvPr id="305" name="直線コネクタ 304"/>
        <xdr:cNvCxnSpPr/>
      </xdr:nvCxnSpPr>
      <xdr:spPr>
        <a:xfrm>
          <a:off x="3797300" y="142547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306" name="楕円 305"/>
        <xdr:cNvSpPr/>
      </xdr:nvSpPr>
      <xdr:spPr>
        <a:xfrm>
          <a:off x="2857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143256</xdr:rowOff>
    </xdr:from>
    <xdr:to>
      <xdr:col>19</xdr:col>
      <xdr:colOff>177800</xdr:colOff>
      <xdr:row>83</xdr:row>
      <xdr:rowOff>24385</xdr:rowOff>
    </xdr:to>
    <xdr:cxnSp macro="">
      <xdr:nvCxnSpPr>
        <xdr:cNvPr id="307" name="直線コネクタ 306"/>
        <xdr:cNvCxnSpPr/>
      </xdr:nvCxnSpPr>
      <xdr:spPr>
        <a:xfrm>
          <a:off x="2908300" y="142021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8" name="楕円 307"/>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143256</xdr:rowOff>
    </xdr:to>
    <xdr:cxnSp macro="">
      <xdr:nvCxnSpPr>
        <xdr:cNvPr id="309" name="直線コネクタ 308"/>
        <xdr:cNvCxnSpPr/>
      </xdr:nvCxnSpPr>
      <xdr:spPr>
        <a:xfrm>
          <a:off x="2019300" y="140695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10" name="楕円 309"/>
        <xdr:cNvSpPr/>
      </xdr:nvSpPr>
      <xdr:spPr>
        <a:xfrm>
          <a:off x="1079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82</xdr:row>
      <xdr:rowOff>10668</xdr:rowOff>
    </xdr:to>
    <xdr:cxnSp macro="">
      <xdr:nvCxnSpPr>
        <xdr:cNvPr id="311" name="直線コネクタ 310"/>
        <xdr:cNvCxnSpPr/>
      </xdr:nvCxnSpPr>
      <xdr:spPr>
        <a:xfrm>
          <a:off x="1130300" y="138775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316" name="n_1mainValue【福祉施設】&#10;有形固定資産減価償却率"/>
        <xdr:cNvSpPr txBox="1"/>
      </xdr:nvSpPr>
      <xdr:spPr>
        <a:xfrm>
          <a:off x="3582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13733</xdr:rowOff>
    </xdr:from>
    <xdr:ext cx="405111" cy="259045"/>
    <xdr:sp macro="" textlink="">
      <xdr:nvSpPr>
        <xdr:cNvPr id="317" name="n_2mainValue【福祉施設】&#10;有形固定資産減価償却率"/>
        <xdr:cNvSpPr txBox="1"/>
      </xdr:nvSpPr>
      <xdr:spPr>
        <a:xfrm>
          <a:off x="2705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8" name="n_3mainValue【福祉施設】&#10;有形固定資産減価償却率"/>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32021</xdr:rowOff>
    </xdr:from>
    <xdr:ext cx="405111" cy="259045"/>
    <xdr:sp macro="" textlink="">
      <xdr:nvSpPr>
        <xdr:cNvPr id="319" name="n_4mainValue【福祉施設】&#10;有形固定資産減価償却率"/>
        <xdr:cNvSpPr txBox="1"/>
      </xdr:nvSpPr>
      <xdr:spPr>
        <a:xfrm>
          <a:off x="927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7" name="楕円 356"/>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358" name="【福祉施設】&#10;一人当たり面積該当値テキスト"/>
        <xdr:cNvSpPr txBox="1"/>
      </xdr:nvSpPr>
      <xdr:spPr>
        <a:xfrm>
          <a:off x="10515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59" name="楕円 358"/>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140970</xdr:rowOff>
    </xdr:to>
    <xdr:cxnSp macro="">
      <xdr:nvCxnSpPr>
        <xdr:cNvPr id="360" name="直線コネクタ 359"/>
        <xdr:cNvCxnSpPr/>
      </xdr:nvCxnSpPr>
      <xdr:spPr>
        <a:xfrm>
          <a:off x="9639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1" name="楕円 360"/>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150113</xdr:rowOff>
    </xdr:to>
    <xdr:cxnSp macro="">
      <xdr:nvCxnSpPr>
        <xdr:cNvPr id="362" name="直線コネクタ 361"/>
        <xdr:cNvCxnSpPr/>
      </xdr:nvCxnSpPr>
      <xdr:spPr>
        <a:xfrm flipV="1">
          <a:off x="8750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3" name="楕円 362"/>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150113</xdr:rowOff>
    </xdr:to>
    <xdr:cxnSp macro="">
      <xdr:nvCxnSpPr>
        <xdr:cNvPr id="364" name="直線コネクタ 363"/>
        <xdr:cNvCxnSpPr/>
      </xdr:nvCxnSpPr>
      <xdr:spPr>
        <a:xfrm>
          <a:off x="7861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60452</xdr:rowOff>
    </xdr:from>
    <xdr:to>
      <xdr:col>36</xdr:col>
      <xdr:colOff>165100</xdr:colOff>
      <xdr:row>82</xdr:row>
      <xdr:rowOff>162052</xdr:rowOff>
    </xdr:to>
    <xdr:sp macro="" textlink="">
      <xdr:nvSpPr>
        <xdr:cNvPr id="365" name="楕円 364"/>
        <xdr:cNvSpPr/>
      </xdr:nvSpPr>
      <xdr:spPr>
        <a:xfrm>
          <a:off x="692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111252</xdr:rowOff>
    </xdr:from>
    <xdr:to>
      <xdr:col>41</xdr:col>
      <xdr:colOff>50800</xdr:colOff>
      <xdr:row>83</xdr:row>
      <xdr:rowOff>140970</xdr:rowOff>
    </xdr:to>
    <xdr:cxnSp macro="">
      <xdr:nvCxnSpPr>
        <xdr:cNvPr id="366" name="直線コネクタ 365"/>
        <xdr:cNvCxnSpPr/>
      </xdr:nvCxnSpPr>
      <xdr:spPr>
        <a:xfrm>
          <a:off x="6972300" y="141701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71" name="n_1main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2" name="n_2main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3" name="n_3main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153179</xdr:rowOff>
    </xdr:from>
    <xdr:ext cx="469744" cy="259045"/>
    <xdr:sp macro="" textlink="">
      <xdr:nvSpPr>
        <xdr:cNvPr id="374" name="n_4mainValue【福祉施設】&#10;一人当たり面積"/>
        <xdr:cNvSpPr txBox="1"/>
      </xdr:nvSpPr>
      <xdr:spPr>
        <a:xfrm>
          <a:off x="673742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10705</xdr:rowOff>
    </xdr:from>
    <xdr:to>
      <xdr:col>24</xdr:col>
      <xdr:colOff>114300</xdr:colOff>
      <xdr:row>107</xdr:row>
      <xdr:rowOff>112305</xdr:rowOff>
    </xdr:to>
    <xdr:sp macro="" textlink="">
      <xdr:nvSpPr>
        <xdr:cNvPr id="416" name="楕円 415"/>
        <xdr:cNvSpPr/>
      </xdr:nvSpPr>
      <xdr:spPr>
        <a:xfrm>
          <a:off x="4584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160582</xdr:rowOff>
    </xdr:from>
    <xdr:ext cx="405111" cy="259045"/>
    <xdr:sp macro="" textlink="">
      <xdr:nvSpPr>
        <xdr:cNvPr id="417" name="【市民会館】&#10;有形固定資産減価償却率該当値テキスト"/>
        <xdr:cNvSpPr txBox="1"/>
      </xdr:nvSpPr>
      <xdr:spPr>
        <a:xfrm>
          <a:off x="4673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18" name="楕円 417"/>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61505</xdr:rowOff>
    </xdr:to>
    <xdr:cxnSp macro="">
      <xdr:nvCxnSpPr>
        <xdr:cNvPr id="419" name="直線コネクタ 418"/>
        <xdr:cNvCxnSpPr/>
      </xdr:nvCxnSpPr>
      <xdr:spPr>
        <a:xfrm>
          <a:off x="3797300" y="183690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0" name="楕円 419"/>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23949</xdr:rowOff>
    </xdr:to>
    <xdr:cxnSp macro="">
      <xdr:nvCxnSpPr>
        <xdr:cNvPr id="421" name="直線コネクタ 420"/>
        <xdr:cNvCxnSpPr/>
      </xdr:nvCxnSpPr>
      <xdr:spPr>
        <a:xfrm>
          <a:off x="2908300" y="183462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2" name="楕円 421"/>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107</xdr:row>
      <xdr:rowOff>1088</xdr:rowOff>
    </xdr:to>
    <xdr:cxnSp macro="">
      <xdr:nvCxnSpPr>
        <xdr:cNvPr id="423" name="直線コネクタ 422"/>
        <xdr:cNvCxnSpPr/>
      </xdr:nvCxnSpPr>
      <xdr:spPr>
        <a:xfrm>
          <a:off x="2019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4" name="楕円 423"/>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130084</xdr:rowOff>
    </xdr:to>
    <xdr:cxnSp macro="">
      <xdr:nvCxnSpPr>
        <xdr:cNvPr id="425" name="直線コネクタ 424"/>
        <xdr:cNvCxnSpPr/>
      </xdr:nvCxnSpPr>
      <xdr:spPr>
        <a:xfrm>
          <a:off x="1130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30" name="n_1mainValue【市民会館】&#10;有形固定資産減価償却率"/>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1" name="n_2mainValue【市民会館】&#10;有形固定資産減価償却率"/>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2" name="n_3mainValue【市民会館】&#10;有形固定資産減価償却率"/>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3" name="n_4mainValue【市民会館】&#10;有形固定資産減価償却率"/>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3" name="楕円 472"/>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4" name="【市民会館】&#10;一人当たり面積該当値テキスト"/>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5" name="楕円 474"/>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137161</xdr:rowOff>
    </xdr:to>
    <xdr:cxnSp macro="">
      <xdr:nvCxnSpPr>
        <xdr:cNvPr id="476" name="直線コネクタ 475"/>
        <xdr:cNvCxnSpPr/>
      </xdr:nvCxnSpPr>
      <xdr:spPr>
        <a:xfrm flipV="1">
          <a:off x="9639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78" name="直線コネクタ 477"/>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0" name="直線コネクタ 479"/>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1" name="楕円 480"/>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140970</xdr:rowOff>
    </xdr:to>
    <xdr:cxnSp macro="">
      <xdr:nvCxnSpPr>
        <xdr:cNvPr id="482" name="直線コネクタ 481"/>
        <xdr:cNvCxnSpPr/>
      </xdr:nvCxnSpPr>
      <xdr:spPr>
        <a:xfrm>
          <a:off x="6972300" y="1829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7"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8"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0"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144272</xdr:rowOff>
    </xdr:from>
    <xdr:to>
      <xdr:col>85</xdr:col>
      <xdr:colOff>177800</xdr:colOff>
      <xdr:row>39</xdr:row>
      <xdr:rowOff>74422</xdr:rowOff>
    </xdr:to>
    <xdr:sp macro="" textlink="">
      <xdr:nvSpPr>
        <xdr:cNvPr id="529" name="楕円 528"/>
        <xdr:cNvSpPr/>
      </xdr:nvSpPr>
      <xdr:spPr>
        <a:xfrm>
          <a:off x="16268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122699</xdr:rowOff>
    </xdr:from>
    <xdr:ext cx="405111" cy="259045"/>
    <xdr:sp macro="" textlink="">
      <xdr:nvSpPr>
        <xdr:cNvPr id="530" name="【一般廃棄物処理施設】&#10;有形固定資産減価償却率該当値テキスト"/>
        <xdr:cNvSpPr txBox="1"/>
      </xdr:nvSpPr>
      <xdr:spPr>
        <a:xfrm>
          <a:off x="16357600"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1" name="楕円 530"/>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23622</xdr:rowOff>
    </xdr:to>
    <xdr:cxnSp macro="">
      <xdr:nvCxnSpPr>
        <xdr:cNvPr id="532" name="直線コネクタ 531"/>
        <xdr:cNvCxnSpPr/>
      </xdr:nvCxnSpPr>
      <xdr:spPr>
        <a:xfrm>
          <a:off x="15481300" y="6637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33" name="楕円 532"/>
        <xdr:cNvSpPr/>
      </xdr:nvSpPr>
      <xdr:spPr>
        <a:xfrm>
          <a:off x="14541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48768</xdr:rowOff>
    </xdr:from>
    <xdr:to>
      <xdr:col>81</xdr:col>
      <xdr:colOff>50800</xdr:colOff>
      <xdr:row>38</xdr:row>
      <xdr:rowOff>121920</xdr:rowOff>
    </xdr:to>
    <xdr:cxnSp macro="">
      <xdr:nvCxnSpPr>
        <xdr:cNvPr id="534" name="直線コネクタ 533"/>
        <xdr:cNvCxnSpPr/>
      </xdr:nvCxnSpPr>
      <xdr:spPr>
        <a:xfrm>
          <a:off x="14592300" y="6563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96266</xdr:rowOff>
    </xdr:from>
    <xdr:to>
      <xdr:col>72</xdr:col>
      <xdr:colOff>38100</xdr:colOff>
      <xdr:row>38</xdr:row>
      <xdr:rowOff>26415</xdr:rowOff>
    </xdr:to>
    <xdr:sp macro="" textlink="">
      <xdr:nvSpPr>
        <xdr:cNvPr id="535" name="楕円 534"/>
        <xdr:cNvSpPr/>
      </xdr:nvSpPr>
      <xdr:spPr>
        <a:xfrm>
          <a:off x="1365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147066</xdr:rowOff>
    </xdr:from>
    <xdr:to>
      <xdr:col>76</xdr:col>
      <xdr:colOff>114300</xdr:colOff>
      <xdr:row>38</xdr:row>
      <xdr:rowOff>48768</xdr:rowOff>
    </xdr:to>
    <xdr:cxnSp macro="">
      <xdr:nvCxnSpPr>
        <xdr:cNvPr id="536" name="直線コネクタ 535"/>
        <xdr:cNvCxnSpPr/>
      </xdr:nvCxnSpPr>
      <xdr:spPr>
        <a:xfrm>
          <a:off x="13703300" y="6490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169418</xdr:rowOff>
    </xdr:from>
    <xdr:to>
      <xdr:col>67</xdr:col>
      <xdr:colOff>101600</xdr:colOff>
      <xdr:row>38</xdr:row>
      <xdr:rowOff>99568</xdr:rowOff>
    </xdr:to>
    <xdr:sp macro="" textlink="">
      <xdr:nvSpPr>
        <xdr:cNvPr id="537" name="楕円 536"/>
        <xdr:cNvSpPr/>
      </xdr:nvSpPr>
      <xdr:spPr>
        <a:xfrm>
          <a:off x="12763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147066</xdr:rowOff>
    </xdr:from>
    <xdr:to>
      <xdr:col>71</xdr:col>
      <xdr:colOff>177800</xdr:colOff>
      <xdr:row>38</xdr:row>
      <xdr:rowOff>48768</xdr:rowOff>
    </xdr:to>
    <xdr:cxnSp macro="">
      <xdr:nvCxnSpPr>
        <xdr:cNvPr id="538" name="直線コネクタ 537"/>
        <xdr:cNvCxnSpPr/>
      </xdr:nvCxnSpPr>
      <xdr:spPr>
        <a:xfrm flipV="1">
          <a:off x="12814300" y="6490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3" name="n_1main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44" name="n_2mainValue【一般廃棄物処理施設】&#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17543</xdr:rowOff>
    </xdr:from>
    <xdr:ext cx="405111" cy="259045"/>
    <xdr:sp macro="" textlink="">
      <xdr:nvSpPr>
        <xdr:cNvPr id="545" name="n_3mainValue【一般廃棄物処理施設】&#10;有形固定資産減価償却率"/>
        <xdr:cNvSpPr txBox="1"/>
      </xdr:nvSpPr>
      <xdr:spPr>
        <a:xfrm>
          <a:off x="13500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90695</xdr:rowOff>
    </xdr:from>
    <xdr:ext cx="405111" cy="259045"/>
    <xdr:sp macro="" textlink="">
      <xdr:nvSpPr>
        <xdr:cNvPr id="546" name="n_4mainValue【一般廃棄物処理施設】&#10;有形固定資産減価償却率"/>
        <xdr:cNvSpPr txBox="1"/>
      </xdr:nvSpPr>
      <xdr:spPr>
        <a:xfrm>
          <a:off x="12611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120624</xdr:rowOff>
    </xdr:from>
    <xdr:to>
      <xdr:col>116</xdr:col>
      <xdr:colOff>114300</xdr:colOff>
      <xdr:row>40</xdr:row>
      <xdr:rowOff>50774</xdr:rowOff>
    </xdr:to>
    <xdr:sp macro="" textlink="">
      <xdr:nvSpPr>
        <xdr:cNvPr id="586" name="楕円 585"/>
        <xdr:cNvSpPr/>
      </xdr:nvSpPr>
      <xdr:spPr>
        <a:xfrm>
          <a:off x="22110700" y="68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143501</xdr:rowOff>
    </xdr:from>
    <xdr:ext cx="599010" cy="259045"/>
    <xdr:sp macro="" textlink="">
      <xdr:nvSpPr>
        <xdr:cNvPr id="587" name="【一般廃棄物処理施設】&#10;一人当たり有形固定資産（償却資産）額該当値テキスト"/>
        <xdr:cNvSpPr txBox="1"/>
      </xdr:nvSpPr>
      <xdr:spPr>
        <a:xfrm>
          <a:off x="22199600" y="665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122597</xdr:rowOff>
    </xdr:from>
    <xdr:to>
      <xdr:col>112</xdr:col>
      <xdr:colOff>38100</xdr:colOff>
      <xdr:row>40</xdr:row>
      <xdr:rowOff>52747</xdr:rowOff>
    </xdr:to>
    <xdr:sp macro="" textlink="">
      <xdr:nvSpPr>
        <xdr:cNvPr id="588" name="楕円 587"/>
        <xdr:cNvSpPr/>
      </xdr:nvSpPr>
      <xdr:spPr>
        <a:xfrm>
          <a:off x="21272500" y="6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171424</xdr:rowOff>
    </xdr:from>
    <xdr:to>
      <xdr:col>116</xdr:col>
      <xdr:colOff>63500</xdr:colOff>
      <xdr:row>40</xdr:row>
      <xdr:rowOff>1947</xdr:rowOff>
    </xdr:to>
    <xdr:cxnSp macro="">
      <xdr:nvCxnSpPr>
        <xdr:cNvPr id="589" name="直線コネクタ 588"/>
        <xdr:cNvCxnSpPr/>
      </xdr:nvCxnSpPr>
      <xdr:spPr>
        <a:xfrm flipV="1">
          <a:off x="21323300" y="6857974"/>
          <a:ext cx="8382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125805</xdr:rowOff>
    </xdr:from>
    <xdr:to>
      <xdr:col>107</xdr:col>
      <xdr:colOff>101600</xdr:colOff>
      <xdr:row>40</xdr:row>
      <xdr:rowOff>55955</xdr:rowOff>
    </xdr:to>
    <xdr:sp macro="" textlink="">
      <xdr:nvSpPr>
        <xdr:cNvPr id="590" name="楕円 589"/>
        <xdr:cNvSpPr/>
      </xdr:nvSpPr>
      <xdr:spPr>
        <a:xfrm>
          <a:off x="20383500" y="68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1947</xdr:rowOff>
    </xdr:from>
    <xdr:to>
      <xdr:col>111</xdr:col>
      <xdr:colOff>177800</xdr:colOff>
      <xdr:row>40</xdr:row>
      <xdr:rowOff>5155</xdr:rowOff>
    </xdr:to>
    <xdr:cxnSp macro="">
      <xdr:nvCxnSpPr>
        <xdr:cNvPr id="591" name="直線コネクタ 590"/>
        <xdr:cNvCxnSpPr/>
      </xdr:nvCxnSpPr>
      <xdr:spPr>
        <a:xfrm flipV="1">
          <a:off x="20434300" y="6859947"/>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128327</xdr:rowOff>
    </xdr:from>
    <xdr:to>
      <xdr:col>102</xdr:col>
      <xdr:colOff>165100</xdr:colOff>
      <xdr:row>40</xdr:row>
      <xdr:rowOff>58477</xdr:rowOff>
    </xdr:to>
    <xdr:sp macro="" textlink="">
      <xdr:nvSpPr>
        <xdr:cNvPr id="592" name="楕円 591"/>
        <xdr:cNvSpPr/>
      </xdr:nvSpPr>
      <xdr:spPr>
        <a:xfrm>
          <a:off x="19494500" y="68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5155</xdr:rowOff>
    </xdr:from>
    <xdr:to>
      <xdr:col>107</xdr:col>
      <xdr:colOff>50800</xdr:colOff>
      <xdr:row>40</xdr:row>
      <xdr:rowOff>7677</xdr:rowOff>
    </xdr:to>
    <xdr:cxnSp macro="">
      <xdr:nvCxnSpPr>
        <xdr:cNvPr id="593" name="直線コネクタ 592"/>
        <xdr:cNvCxnSpPr/>
      </xdr:nvCxnSpPr>
      <xdr:spPr>
        <a:xfrm flipV="1">
          <a:off x="19545300" y="6863155"/>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43844</xdr:rowOff>
    </xdr:from>
    <xdr:to>
      <xdr:col>98</xdr:col>
      <xdr:colOff>38100</xdr:colOff>
      <xdr:row>39</xdr:row>
      <xdr:rowOff>145444</xdr:rowOff>
    </xdr:to>
    <xdr:sp macro="" textlink="">
      <xdr:nvSpPr>
        <xdr:cNvPr id="594" name="楕円 593"/>
        <xdr:cNvSpPr/>
      </xdr:nvSpPr>
      <xdr:spPr>
        <a:xfrm>
          <a:off x="18605500" y="67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94644</xdr:rowOff>
    </xdr:from>
    <xdr:to>
      <xdr:col>102</xdr:col>
      <xdr:colOff>114300</xdr:colOff>
      <xdr:row>40</xdr:row>
      <xdr:rowOff>7677</xdr:rowOff>
    </xdr:to>
    <xdr:cxnSp macro="">
      <xdr:nvCxnSpPr>
        <xdr:cNvPr id="595" name="直線コネクタ 594"/>
        <xdr:cNvCxnSpPr/>
      </xdr:nvCxnSpPr>
      <xdr:spPr>
        <a:xfrm>
          <a:off x="18656300" y="6781194"/>
          <a:ext cx="889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69274</xdr:rowOff>
    </xdr:from>
    <xdr:ext cx="534377" cy="259045"/>
    <xdr:sp macro="" textlink="">
      <xdr:nvSpPr>
        <xdr:cNvPr id="600" name="n_1mainValue【一般廃棄物処理施設】&#10;一人当たり有形固定資産（償却資産）額"/>
        <xdr:cNvSpPr txBox="1"/>
      </xdr:nvSpPr>
      <xdr:spPr>
        <a:xfrm>
          <a:off x="21043411" y="65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72482</xdr:rowOff>
    </xdr:from>
    <xdr:ext cx="534377" cy="259045"/>
    <xdr:sp macro="" textlink="">
      <xdr:nvSpPr>
        <xdr:cNvPr id="601" name="n_2mainValue【一般廃棄物処理施設】&#10;一人当たり有形固定資産（償却資産）額"/>
        <xdr:cNvSpPr txBox="1"/>
      </xdr:nvSpPr>
      <xdr:spPr>
        <a:xfrm>
          <a:off x="20167111" y="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75004</xdr:rowOff>
    </xdr:from>
    <xdr:ext cx="534377" cy="259045"/>
    <xdr:sp macro="" textlink="">
      <xdr:nvSpPr>
        <xdr:cNvPr id="602" name="n_3mainValue【一般廃棄物処理施設】&#10;一人当たり有形固定資産（償却資産）額"/>
        <xdr:cNvSpPr txBox="1"/>
      </xdr:nvSpPr>
      <xdr:spPr>
        <a:xfrm>
          <a:off x="19278111" y="65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161971</xdr:rowOff>
    </xdr:from>
    <xdr:ext cx="599010" cy="259045"/>
    <xdr:sp macro="" textlink="">
      <xdr:nvSpPr>
        <xdr:cNvPr id="603" name="n_4mainValue【一般廃棄物処理施設】&#10;一人当たり有形固定資産（償却資産）額"/>
        <xdr:cNvSpPr txBox="1"/>
      </xdr:nvSpPr>
      <xdr:spPr>
        <a:xfrm>
          <a:off x="18356795" y="65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44" name="楕円 643"/>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645"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646" name="楕円 645"/>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58</xdr:row>
      <xdr:rowOff>0</xdr:rowOff>
    </xdr:to>
    <xdr:cxnSp macro="">
      <xdr:nvCxnSpPr>
        <xdr:cNvPr id="647" name="直線コネクタ 646"/>
        <xdr:cNvCxnSpPr/>
      </xdr:nvCxnSpPr>
      <xdr:spPr>
        <a:xfrm>
          <a:off x="15481300" y="987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648" name="楕円 647"/>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102870</xdr:rowOff>
    </xdr:to>
    <xdr:cxnSp macro="">
      <xdr:nvCxnSpPr>
        <xdr:cNvPr id="649" name="直線コネクタ 648"/>
        <xdr:cNvCxnSpPr/>
      </xdr:nvCxnSpPr>
      <xdr:spPr>
        <a:xfrm>
          <a:off x="14592300" y="979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650" name="楕円 649"/>
        <xdr:cNvSpPr/>
      </xdr:nvSpPr>
      <xdr:spPr>
        <a:xfrm>
          <a:off x="13652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121920</xdr:rowOff>
    </xdr:from>
    <xdr:to>
      <xdr:col>76</xdr:col>
      <xdr:colOff>114300</xdr:colOff>
      <xdr:row>57</xdr:row>
      <xdr:rowOff>26670</xdr:rowOff>
    </xdr:to>
    <xdr:cxnSp macro="">
      <xdr:nvCxnSpPr>
        <xdr:cNvPr id="651" name="直線コネクタ 650"/>
        <xdr:cNvCxnSpPr/>
      </xdr:nvCxnSpPr>
      <xdr:spPr>
        <a:xfrm>
          <a:off x="13703300" y="972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652" name="楕円 651"/>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62</xdr:row>
      <xdr:rowOff>7620</xdr:rowOff>
    </xdr:to>
    <xdr:cxnSp macro="">
      <xdr:nvCxnSpPr>
        <xdr:cNvPr id="653" name="直線コネクタ 652"/>
        <xdr:cNvCxnSpPr/>
      </xdr:nvCxnSpPr>
      <xdr:spPr>
        <a:xfrm flipV="1">
          <a:off x="12814300" y="972312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658" name="n_1mainValue【保健センター・保健所】&#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659" name="n_2mainValue【保健センター・保健所】&#10;有形固定資産減価償却率"/>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17797</xdr:rowOff>
    </xdr:from>
    <xdr:ext cx="405111" cy="259045"/>
    <xdr:sp macro="" textlink="">
      <xdr:nvSpPr>
        <xdr:cNvPr id="660" name="n_3mainValue【保健センター・保健所】&#10;有形固定資産減価償却率"/>
        <xdr:cNvSpPr txBox="1"/>
      </xdr:nvSpPr>
      <xdr:spPr>
        <a:xfrm>
          <a:off x="13500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661" name="n_4mainValue【保健センター・保健所】&#10;有形固定資産減価償却率"/>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9" name="楕円 698"/>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700"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701" name="楕円 700"/>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702" name="直線コネクタ 701"/>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703" name="楕円 702"/>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125730</xdr:rowOff>
    </xdr:to>
    <xdr:cxnSp macro="">
      <xdr:nvCxnSpPr>
        <xdr:cNvPr id="704" name="直線コネクタ 703"/>
        <xdr:cNvCxnSpPr/>
      </xdr:nvCxnSpPr>
      <xdr:spPr>
        <a:xfrm>
          <a:off x="20434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05" name="楕円 704"/>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59</xdr:row>
      <xdr:rowOff>125730</xdr:rowOff>
    </xdr:to>
    <xdr:cxnSp macro="">
      <xdr:nvCxnSpPr>
        <xdr:cNvPr id="706" name="直線コネクタ 705"/>
        <xdr:cNvCxnSpPr/>
      </xdr:nvCxnSpPr>
      <xdr:spPr>
        <a:xfrm>
          <a:off x="19545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7" name="楕円 706"/>
        <xdr:cNvSpPr/>
      </xdr:nvSpPr>
      <xdr:spPr>
        <a:xfrm>
          <a:off x="18605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60</xdr:row>
      <xdr:rowOff>68580</xdr:rowOff>
    </xdr:to>
    <xdr:cxnSp macro="">
      <xdr:nvCxnSpPr>
        <xdr:cNvPr id="708" name="直線コネクタ 707"/>
        <xdr:cNvCxnSpPr/>
      </xdr:nvCxnSpPr>
      <xdr:spPr>
        <a:xfrm flipV="1">
          <a:off x="18656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713"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714"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15"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6" name="n_4main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55" name="楕円 754"/>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56"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65024</xdr:rowOff>
    </xdr:from>
    <xdr:to>
      <xdr:col>81</xdr:col>
      <xdr:colOff>101600</xdr:colOff>
      <xdr:row>80</xdr:row>
      <xdr:rowOff>166624</xdr:rowOff>
    </xdr:to>
    <xdr:sp macro="" textlink="">
      <xdr:nvSpPr>
        <xdr:cNvPr id="757" name="楕円 756"/>
        <xdr:cNvSpPr/>
      </xdr:nvSpPr>
      <xdr:spPr>
        <a:xfrm>
          <a:off x="1543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115824</xdr:rowOff>
    </xdr:from>
    <xdr:to>
      <xdr:col>85</xdr:col>
      <xdr:colOff>127000</xdr:colOff>
      <xdr:row>81</xdr:row>
      <xdr:rowOff>38100</xdr:rowOff>
    </xdr:to>
    <xdr:cxnSp macro="">
      <xdr:nvCxnSpPr>
        <xdr:cNvPr id="758" name="直線コネクタ 757"/>
        <xdr:cNvCxnSpPr/>
      </xdr:nvCxnSpPr>
      <xdr:spPr>
        <a:xfrm>
          <a:off x="15481300" y="1383182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140463</xdr:rowOff>
    </xdr:from>
    <xdr:to>
      <xdr:col>76</xdr:col>
      <xdr:colOff>165100</xdr:colOff>
      <xdr:row>80</xdr:row>
      <xdr:rowOff>70613</xdr:rowOff>
    </xdr:to>
    <xdr:sp macro="" textlink="">
      <xdr:nvSpPr>
        <xdr:cNvPr id="759" name="楕円 758"/>
        <xdr:cNvSpPr/>
      </xdr:nvSpPr>
      <xdr:spPr>
        <a:xfrm>
          <a:off x="14541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19813</xdr:rowOff>
    </xdr:from>
    <xdr:to>
      <xdr:col>81</xdr:col>
      <xdr:colOff>50800</xdr:colOff>
      <xdr:row>80</xdr:row>
      <xdr:rowOff>115824</xdr:rowOff>
    </xdr:to>
    <xdr:cxnSp macro="">
      <xdr:nvCxnSpPr>
        <xdr:cNvPr id="760" name="直線コネクタ 759"/>
        <xdr:cNvCxnSpPr/>
      </xdr:nvCxnSpPr>
      <xdr:spPr>
        <a:xfrm>
          <a:off x="14592300" y="137358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46737</xdr:rowOff>
    </xdr:from>
    <xdr:to>
      <xdr:col>72</xdr:col>
      <xdr:colOff>38100</xdr:colOff>
      <xdr:row>79</xdr:row>
      <xdr:rowOff>148337</xdr:rowOff>
    </xdr:to>
    <xdr:sp macro="" textlink="">
      <xdr:nvSpPr>
        <xdr:cNvPr id="761" name="楕円 760"/>
        <xdr:cNvSpPr/>
      </xdr:nvSpPr>
      <xdr:spPr>
        <a:xfrm>
          <a:off x="13652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97537</xdr:rowOff>
    </xdr:from>
    <xdr:to>
      <xdr:col>76</xdr:col>
      <xdr:colOff>114300</xdr:colOff>
      <xdr:row>80</xdr:row>
      <xdr:rowOff>19813</xdr:rowOff>
    </xdr:to>
    <xdr:cxnSp macro="">
      <xdr:nvCxnSpPr>
        <xdr:cNvPr id="762" name="直線コネクタ 761"/>
        <xdr:cNvCxnSpPr/>
      </xdr:nvCxnSpPr>
      <xdr:spPr>
        <a:xfrm>
          <a:off x="13703300" y="136420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763" name="楕円 762"/>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97537</xdr:rowOff>
    </xdr:from>
    <xdr:to>
      <xdr:col>71</xdr:col>
      <xdr:colOff>177800</xdr:colOff>
      <xdr:row>79</xdr:row>
      <xdr:rowOff>106680</xdr:rowOff>
    </xdr:to>
    <xdr:cxnSp macro="">
      <xdr:nvCxnSpPr>
        <xdr:cNvPr id="764" name="直線コネクタ 763"/>
        <xdr:cNvCxnSpPr/>
      </xdr:nvCxnSpPr>
      <xdr:spPr>
        <a:xfrm flipV="1">
          <a:off x="12814300" y="136420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11701</xdr:rowOff>
    </xdr:from>
    <xdr:ext cx="405111" cy="259045"/>
    <xdr:sp macro="" textlink="">
      <xdr:nvSpPr>
        <xdr:cNvPr id="769" name="n_1mainValue【消防施設】&#10;有形固定資産減価償却率"/>
        <xdr:cNvSpPr txBox="1"/>
      </xdr:nvSpPr>
      <xdr:spPr>
        <a:xfrm>
          <a:off x="15266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87140</xdr:rowOff>
    </xdr:from>
    <xdr:ext cx="405111" cy="259045"/>
    <xdr:sp macro="" textlink="">
      <xdr:nvSpPr>
        <xdr:cNvPr id="770" name="n_2mainValue【消防施設】&#10;有形固定資産減価償却率"/>
        <xdr:cNvSpPr txBox="1"/>
      </xdr:nvSpPr>
      <xdr:spPr>
        <a:xfrm>
          <a:off x="14389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164864</xdr:rowOff>
    </xdr:from>
    <xdr:ext cx="405111" cy="259045"/>
    <xdr:sp macro="" textlink="">
      <xdr:nvSpPr>
        <xdr:cNvPr id="771" name="n_3mainValue【消防施設】&#10;有形固定資産減価償却率"/>
        <xdr:cNvSpPr txBox="1"/>
      </xdr:nvSpPr>
      <xdr:spPr>
        <a:xfrm>
          <a:off x="13500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772" name="n_4mainValue【消防施設】&#10;有形固定資産減価償却率"/>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156029</xdr:rowOff>
    </xdr:from>
    <xdr:to>
      <xdr:col>116</xdr:col>
      <xdr:colOff>114300</xdr:colOff>
      <xdr:row>81</xdr:row>
      <xdr:rowOff>86179</xdr:rowOff>
    </xdr:to>
    <xdr:sp macro="" textlink="">
      <xdr:nvSpPr>
        <xdr:cNvPr id="814" name="楕円 813"/>
        <xdr:cNvSpPr/>
      </xdr:nvSpPr>
      <xdr:spPr>
        <a:xfrm>
          <a:off x="22110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7456</xdr:rowOff>
    </xdr:from>
    <xdr:ext cx="469744" cy="259045"/>
    <xdr:sp macro="" textlink="">
      <xdr:nvSpPr>
        <xdr:cNvPr id="815" name="【消防施設】&#10;一人当たり面積該当値テキスト"/>
        <xdr:cNvSpPr txBox="1"/>
      </xdr:nvSpPr>
      <xdr:spPr>
        <a:xfrm>
          <a:off x="22199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816" name="楕円 815"/>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35379</xdr:rowOff>
    </xdr:from>
    <xdr:to>
      <xdr:col>116</xdr:col>
      <xdr:colOff>63500</xdr:colOff>
      <xdr:row>81</xdr:row>
      <xdr:rowOff>46264</xdr:rowOff>
    </xdr:to>
    <xdr:cxnSp macro="">
      <xdr:nvCxnSpPr>
        <xdr:cNvPr id="817" name="直線コネクタ 816"/>
        <xdr:cNvCxnSpPr/>
      </xdr:nvCxnSpPr>
      <xdr:spPr>
        <a:xfrm flipV="1">
          <a:off x="21323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8" name="楕円 817"/>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57150</xdr:rowOff>
    </xdr:to>
    <xdr:cxnSp macro="">
      <xdr:nvCxnSpPr>
        <xdr:cNvPr id="819" name="直線コネクタ 818"/>
        <xdr:cNvCxnSpPr/>
      </xdr:nvCxnSpPr>
      <xdr:spPr>
        <a:xfrm flipV="1">
          <a:off x="20434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20" name="楕円 819"/>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21" name="直線コネクタ 820"/>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17236</xdr:rowOff>
    </xdr:from>
    <xdr:to>
      <xdr:col>98</xdr:col>
      <xdr:colOff>38100</xdr:colOff>
      <xdr:row>81</xdr:row>
      <xdr:rowOff>118836</xdr:rowOff>
    </xdr:to>
    <xdr:sp macro="" textlink="">
      <xdr:nvSpPr>
        <xdr:cNvPr id="822" name="楕円 821"/>
        <xdr:cNvSpPr/>
      </xdr:nvSpPr>
      <xdr:spPr>
        <a:xfrm>
          <a:off x="186055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68036</xdr:rowOff>
    </xdr:to>
    <xdr:cxnSp macro="">
      <xdr:nvCxnSpPr>
        <xdr:cNvPr id="823" name="直線コネクタ 822"/>
        <xdr:cNvCxnSpPr/>
      </xdr:nvCxnSpPr>
      <xdr:spPr>
        <a:xfrm flipV="1">
          <a:off x="18656300" y="13944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828" name="n_1main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9" name="n_2mainValue【消防施設】&#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30" name="n_3mainValue【消防施設】&#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135363</xdr:rowOff>
    </xdr:from>
    <xdr:ext cx="469744" cy="259045"/>
    <xdr:sp macro="" textlink="">
      <xdr:nvSpPr>
        <xdr:cNvPr id="831" name="n_4mainValue【消防施設】&#10;一人当たり面積"/>
        <xdr:cNvSpPr txBox="1"/>
      </xdr:nvSpPr>
      <xdr:spPr>
        <a:xfrm>
          <a:off x="18421427"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73" name="楕円 872"/>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74"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875" name="楕円 874"/>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131718</xdr:rowOff>
    </xdr:from>
    <xdr:to>
      <xdr:col>85</xdr:col>
      <xdr:colOff>127000</xdr:colOff>
      <xdr:row>102</xdr:row>
      <xdr:rowOff>14151</xdr:rowOff>
    </xdr:to>
    <xdr:cxnSp macro="">
      <xdr:nvCxnSpPr>
        <xdr:cNvPr id="876" name="直線コネクタ 875"/>
        <xdr:cNvCxnSpPr/>
      </xdr:nvCxnSpPr>
      <xdr:spPr>
        <a:xfrm>
          <a:off x="15481300" y="1744816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877" name="楕円 876"/>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131718</xdr:rowOff>
    </xdr:to>
    <xdr:cxnSp macro="">
      <xdr:nvCxnSpPr>
        <xdr:cNvPr id="878" name="直線コネクタ 877"/>
        <xdr:cNvCxnSpPr/>
      </xdr:nvCxnSpPr>
      <xdr:spPr>
        <a:xfrm>
          <a:off x="14592300" y="173926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879" name="楕円 878"/>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99061</xdr:rowOff>
    </xdr:to>
    <xdr:cxnSp macro="">
      <xdr:nvCxnSpPr>
        <xdr:cNvPr id="880" name="直線コネクタ 879"/>
        <xdr:cNvCxnSpPr/>
      </xdr:nvCxnSpPr>
      <xdr:spPr>
        <a:xfrm flipV="1">
          <a:off x="13703300" y="1739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134801</xdr:rowOff>
    </xdr:from>
    <xdr:to>
      <xdr:col>67</xdr:col>
      <xdr:colOff>101600</xdr:colOff>
      <xdr:row>101</xdr:row>
      <xdr:rowOff>64951</xdr:rowOff>
    </xdr:to>
    <xdr:sp macro="" textlink="">
      <xdr:nvSpPr>
        <xdr:cNvPr id="881" name="楕円 880"/>
        <xdr:cNvSpPr/>
      </xdr:nvSpPr>
      <xdr:spPr>
        <a:xfrm>
          <a:off x="12763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99061</xdr:rowOff>
    </xdr:to>
    <xdr:cxnSp macro="">
      <xdr:nvCxnSpPr>
        <xdr:cNvPr id="882" name="直線コネクタ 881"/>
        <xdr:cNvCxnSpPr/>
      </xdr:nvCxnSpPr>
      <xdr:spPr>
        <a:xfrm>
          <a:off x="12814300" y="173306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887" name="n_1mainValue【庁舎】&#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888"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889" name="n_3mainValue【庁舎】&#10;有形固定資産減価償却率"/>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81478</xdr:rowOff>
    </xdr:from>
    <xdr:ext cx="405111" cy="259045"/>
    <xdr:sp macro="" textlink="">
      <xdr:nvSpPr>
        <xdr:cNvPr id="890" name="n_4mainValue【庁舎】&#10;有形固定資産減価償却率"/>
        <xdr:cNvSpPr txBox="1"/>
      </xdr:nvSpPr>
      <xdr:spPr>
        <a:xfrm>
          <a:off x="12611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7"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928" name="楕円 927"/>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18559</xdr:rowOff>
    </xdr:from>
    <xdr:ext cx="469744" cy="259045"/>
    <xdr:sp macro="" textlink="">
      <xdr:nvSpPr>
        <xdr:cNvPr id="929" name="【庁舎】&#10;一人当たり面積該当値テキスト"/>
        <xdr:cNvSpPr txBox="1"/>
      </xdr:nvSpPr>
      <xdr:spPr>
        <a:xfrm>
          <a:off x="22199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30" name="楕円 929"/>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51054</xdr:rowOff>
    </xdr:to>
    <xdr:cxnSp macro="">
      <xdr:nvCxnSpPr>
        <xdr:cNvPr id="931" name="直線コネクタ 930"/>
        <xdr:cNvCxnSpPr/>
      </xdr:nvCxnSpPr>
      <xdr:spPr>
        <a:xfrm flipV="1">
          <a:off x="21323300" y="1804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2" name="楕円 931"/>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55626</xdr:rowOff>
    </xdr:to>
    <xdr:cxnSp macro="">
      <xdr:nvCxnSpPr>
        <xdr:cNvPr id="933" name="直線コネクタ 932"/>
        <xdr:cNvCxnSpPr/>
      </xdr:nvCxnSpPr>
      <xdr:spPr>
        <a:xfrm flipV="1">
          <a:off x="20434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7113</xdr:rowOff>
    </xdr:from>
    <xdr:to>
      <xdr:col>102</xdr:col>
      <xdr:colOff>165100</xdr:colOff>
      <xdr:row>105</xdr:row>
      <xdr:rowOff>108713</xdr:rowOff>
    </xdr:to>
    <xdr:sp macro="" textlink="">
      <xdr:nvSpPr>
        <xdr:cNvPr id="934" name="楕円 933"/>
        <xdr:cNvSpPr/>
      </xdr:nvSpPr>
      <xdr:spPr>
        <a:xfrm>
          <a:off x="19494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57913</xdr:rowOff>
    </xdr:to>
    <xdr:cxnSp macro="">
      <xdr:nvCxnSpPr>
        <xdr:cNvPr id="935" name="直線コネクタ 934"/>
        <xdr:cNvCxnSpPr/>
      </xdr:nvCxnSpPr>
      <xdr:spPr>
        <a:xfrm flipV="1">
          <a:off x="19545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36" name="楕円 935"/>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57913</xdr:rowOff>
    </xdr:from>
    <xdr:to>
      <xdr:col>102</xdr:col>
      <xdr:colOff>114300</xdr:colOff>
      <xdr:row>105</xdr:row>
      <xdr:rowOff>78487</xdr:rowOff>
    </xdr:to>
    <xdr:cxnSp macro="">
      <xdr:nvCxnSpPr>
        <xdr:cNvPr id="937" name="直線コネクタ 936"/>
        <xdr:cNvCxnSpPr/>
      </xdr:nvCxnSpPr>
      <xdr:spPr>
        <a:xfrm flipV="1">
          <a:off x="18656300" y="180601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38" name="n_1ave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39" name="n_2ave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118381</xdr:rowOff>
    </xdr:from>
    <xdr:ext cx="469744" cy="259045"/>
    <xdr:sp macro="" textlink="">
      <xdr:nvSpPr>
        <xdr:cNvPr id="942" name="n_1mainValue【庁舎】&#10;一人当たり面積"/>
        <xdr:cNvSpPr txBox="1"/>
      </xdr:nvSpPr>
      <xdr:spPr>
        <a:xfrm>
          <a:off x="21075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943" name="n_2mainValue【庁舎】&#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125240</xdr:rowOff>
    </xdr:from>
    <xdr:ext cx="469744" cy="259045"/>
    <xdr:sp macro="" textlink="">
      <xdr:nvSpPr>
        <xdr:cNvPr id="944" name="n_3mainValue【庁舎】&#10;一人当たり面積"/>
        <xdr:cNvSpPr txBox="1"/>
      </xdr:nvSpPr>
      <xdr:spPr>
        <a:xfrm>
          <a:off x="19310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45" name="n_4main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が類似団体より低い水準となっているのは、多くを近年整備された施設が占めるためである。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45_&#20304;&#3732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54.2</v>
          </cell>
          <cell r="BX53">
            <v>55.8</v>
          </cell>
          <cell r="CF53">
            <v>57.8</v>
          </cell>
          <cell r="CN53">
            <v>58.7</v>
          </cell>
          <cell r="CV53">
            <v>60.3</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row>
        <row r="75">
          <cell r="BP75">
            <v>3.8</v>
          </cell>
          <cell r="BX75">
            <v>3</v>
          </cell>
          <cell r="CF75">
            <v>2.2999999999999998</v>
          </cell>
          <cell r="CN75">
            <v>2.1</v>
          </cell>
          <cell r="CV75">
            <v>2</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68160681</v>
      </c>
      <c r="BO4" s="426"/>
      <c r="BP4" s="426"/>
      <c r="BQ4" s="426"/>
      <c r="BR4" s="426"/>
      <c r="BS4" s="426"/>
      <c r="BT4" s="426"/>
      <c r="BU4" s="427"/>
      <c r="BV4" s="425">
        <v>54125322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11.4</v>
      </c>
      <c r="CU4" s="610"/>
      <c r="CV4" s="610"/>
      <c r="CW4" s="610"/>
      <c r="CX4" s="610"/>
      <c r="CY4" s="610"/>
      <c r="CZ4" s="610"/>
      <c r="DA4" s="611"/>
      <c r="DB4" s="609">
        <v>10.199999999999999</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64452899</v>
      </c>
      <c r="BO5" s="431"/>
      <c r="BP5" s="431"/>
      <c r="BQ5" s="431"/>
      <c r="BR5" s="431"/>
      <c r="BS5" s="431"/>
      <c r="BT5" s="431"/>
      <c r="BU5" s="432"/>
      <c r="BV5" s="430">
        <v>49893189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89.5</v>
      </c>
      <c r="CU5" s="401"/>
      <c r="CV5" s="401"/>
      <c r="CW5" s="401"/>
      <c r="CX5" s="401"/>
      <c r="CY5" s="401"/>
      <c r="CZ5" s="401"/>
      <c r="DA5" s="402"/>
      <c r="DB5" s="400">
        <v>87.4</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3707782</v>
      </c>
      <c r="BO6" s="431"/>
      <c r="BP6" s="431"/>
      <c r="BQ6" s="431"/>
      <c r="BR6" s="431"/>
      <c r="BS6" s="431"/>
      <c r="BT6" s="431"/>
      <c r="BU6" s="432"/>
      <c r="BV6" s="430">
        <v>4232133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94.9</v>
      </c>
      <c r="CU6" s="584"/>
      <c r="CV6" s="584"/>
      <c r="CW6" s="584"/>
      <c r="CX6" s="584"/>
      <c r="CY6" s="584"/>
      <c r="CZ6" s="584"/>
      <c r="DA6" s="585"/>
      <c r="DB6" s="583">
        <v>91.8</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550505</v>
      </c>
      <c r="BO7" s="431"/>
      <c r="BP7" s="431"/>
      <c r="BQ7" s="431"/>
      <c r="BR7" s="431"/>
      <c r="BS7" s="431"/>
      <c r="BT7" s="431"/>
      <c r="BU7" s="432"/>
      <c r="BV7" s="430">
        <v>1484256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27686894</v>
      </c>
      <c r="CU7" s="431"/>
      <c r="CV7" s="431"/>
      <c r="CW7" s="431"/>
      <c r="CX7" s="431"/>
      <c r="CY7" s="431"/>
      <c r="CZ7" s="431"/>
      <c r="DA7" s="432"/>
      <c r="DB7" s="430">
        <v>27010097</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3157277</v>
      </c>
      <c r="BO8" s="431"/>
      <c r="BP8" s="431"/>
      <c r="BQ8" s="431"/>
      <c r="BR8" s="431"/>
      <c r="BS8" s="431"/>
      <c r="BT8" s="431"/>
      <c r="BU8" s="432"/>
      <c r="BV8" s="430">
        <v>2747877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0.74</v>
      </c>
      <c r="CU8" s="544"/>
      <c r="CV8" s="544"/>
      <c r="CW8" s="544"/>
      <c r="CX8" s="544"/>
      <c r="CY8" s="544"/>
      <c r="CZ8" s="544"/>
      <c r="DA8" s="545"/>
      <c r="DB8" s="543">
        <v>0.74</v>
      </c>
      <c r="DC8" s="544"/>
      <c r="DD8" s="544"/>
      <c r="DE8" s="544"/>
      <c r="DF8" s="544"/>
      <c r="DG8" s="544"/>
      <c r="DH8" s="544"/>
      <c r="DI8" s="545"/>
      <c r="DJ8" s="186"/>
      <c r="DK8" s="186"/>
      <c r="DL8" s="186"/>
      <c r="DM8" s="186"/>
      <c r="DN8" s="186"/>
      <c r="DO8" s="186"/>
    </row>
    <row r="9" spans="1:119" ht="18.75" customHeight="1" thickBot="1">
      <c r="A9" s="187"/>
      <c r="B9" s="572" t="s">
        <v>110</v>
      </c>
      <c r="C9" s="573"/>
      <c r="D9" s="573"/>
      <c r="E9" s="573"/>
      <c r="F9" s="573"/>
      <c r="G9" s="573"/>
      <c r="H9" s="573"/>
      <c r="I9" s="573"/>
      <c r="J9" s="573"/>
      <c r="K9" s="493"/>
      <c r="L9" s="574" t="s">
        <v>111</v>
      </c>
      <c r="M9" s="575"/>
      <c r="N9" s="575"/>
      <c r="O9" s="575"/>
      <c r="P9" s="575"/>
      <c r="Q9" s="576"/>
      <c r="R9" s="577">
        <v>116228</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409400</v>
      </c>
      <c r="BO9" s="431"/>
      <c r="BP9" s="431"/>
      <c r="BQ9" s="431"/>
      <c r="BR9" s="431"/>
      <c r="BS9" s="431"/>
      <c r="BT9" s="431"/>
      <c r="BU9" s="432"/>
      <c r="BV9" s="430">
        <v>715744</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9.6999999999999993</v>
      </c>
      <c r="CU9" s="401"/>
      <c r="CV9" s="401"/>
      <c r="CW9" s="401"/>
      <c r="CX9" s="401"/>
      <c r="CY9" s="401"/>
      <c r="CZ9" s="401"/>
      <c r="DA9" s="402"/>
      <c r="DB9" s="400">
        <v>10.3</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116</v>
      </c>
      <c r="M10" s="404"/>
      <c r="N10" s="404"/>
      <c r="O10" s="404"/>
      <c r="P10" s="404"/>
      <c r="Q10" s="405"/>
      <c r="R10" s="406">
        <v>118919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93</v>
      </c>
      <c r="AV10" s="488"/>
      <c r="AW10" s="488"/>
      <c r="AX10" s="488"/>
      <c r="AY10" s="410" t="s">
        <v>118</v>
      </c>
      <c r="AZ10" s="411"/>
      <c r="BA10" s="411"/>
      <c r="BB10" s="411"/>
      <c r="BC10" s="411"/>
      <c r="BD10" s="411"/>
      <c r="BE10" s="411"/>
      <c r="BF10" s="411"/>
      <c r="BG10" s="411"/>
      <c r="BH10" s="411"/>
      <c r="BI10" s="411"/>
      <c r="BJ10" s="411"/>
      <c r="BK10" s="411"/>
      <c r="BL10" s="411"/>
      <c r="BM10" s="412"/>
      <c r="BN10" s="430">
        <v>1617577</v>
      </c>
      <c r="BO10" s="431"/>
      <c r="BP10" s="431"/>
      <c r="BQ10" s="431"/>
      <c r="BR10" s="431"/>
      <c r="BS10" s="431"/>
      <c r="BT10" s="431"/>
      <c r="BU10" s="432"/>
      <c r="BV10" s="430">
        <v>1739109</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123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c r="A12" s="187"/>
      <c r="B12" s="546" t="s">
        <v>128</v>
      </c>
      <c r="C12" s="547"/>
      <c r="D12" s="547"/>
      <c r="E12" s="547"/>
      <c r="F12" s="547"/>
      <c r="G12" s="547"/>
      <c r="H12" s="547"/>
      <c r="I12" s="547"/>
      <c r="J12" s="547"/>
      <c r="K12" s="548"/>
      <c r="L12" s="555" t="s">
        <v>129</v>
      </c>
      <c r="M12" s="556"/>
      <c r="N12" s="556"/>
      <c r="O12" s="556"/>
      <c r="P12" s="556"/>
      <c r="Q12" s="557"/>
      <c r="R12" s="558">
        <v>117358</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1447289</v>
      </c>
      <c r="BO12" s="431"/>
      <c r="BP12" s="431"/>
      <c r="BQ12" s="431"/>
      <c r="BR12" s="431"/>
      <c r="BS12" s="431"/>
      <c r="BT12" s="431"/>
      <c r="BU12" s="432"/>
      <c r="BV12" s="430">
        <v>2937757</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136</v>
      </c>
      <c r="N13" s="531"/>
      <c r="O13" s="531"/>
      <c r="P13" s="531"/>
      <c r="Q13" s="532"/>
      <c r="R13" s="533">
        <v>114455</v>
      </c>
      <c r="S13" s="534"/>
      <c r="T13" s="534"/>
      <c r="U13" s="534"/>
      <c r="V13" s="535"/>
      <c r="W13" s="521" t="s">
        <v>137</v>
      </c>
      <c r="X13" s="443"/>
      <c r="Y13" s="443"/>
      <c r="Z13" s="443"/>
      <c r="AA13" s="443"/>
      <c r="AB13" s="444"/>
      <c r="AC13" s="406">
        <v>1589</v>
      </c>
      <c r="AD13" s="407"/>
      <c r="AE13" s="407"/>
      <c r="AF13" s="407"/>
      <c r="AG13" s="408"/>
      <c r="AH13" s="406">
        <v>1682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579688</v>
      </c>
      <c r="BO13" s="431"/>
      <c r="BP13" s="431"/>
      <c r="BQ13" s="431"/>
      <c r="BR13" s="431"/>
      <c r="BS13" s="431"/>
      <c r="BT13" s="431"/>
      <c r="BU13" s="432"/>
      <c r="BV13" s="430">
        <v>-482904</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2</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142</v>
      </c>
      <c r="M14" s="567"/>
      <c r="N14" s="567"/>
      <c r="O14" s="567"/>
      <c r="P14" s="567"/>
      <c r="Q14" s="568"/>
      <c r="R14" s="533">
        <v>117968</v>
      </c>
      <c r="S14" s="534"/>
      <c r="T14" s="534"/>
      <c r="U14" s="534"/>
      <c r="V14" s="535"/>
      <c r="W14" s="536"/>
      <c r="X14" s="446"/>
      <c r="Y14" s="446"/>
      <c r="Z14" s="446"/>
      <c r="AA14" s="446"/>
      <c r="AB14" s="447"/>
      <c r="AC14" s="526">
        <v>2.8</v>
      </c>
      <c r="AD14" s="527"/>
      <c r="AE14" s="527"/>
      <c r="AF14" s="527"/>
      <c r="AG14" s="528"/>
      <c r="AH14" s="526">
        <v>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144</v>
      </c>
      <c r="N15" s="531"/>
      <c r="O15" s="531"/>
      <c r="P15" s="531"/>
      <c r="Q15" s="532"/>
      <c r="R15" s="533">
        <v>115208</v>
      </c>
      <c r="S15" s="534"/>
      <c r="T15" s="534"/>
      <c r="U15" s="534"/>
      <c r="V15" s="535"/>
      <c r="W15" s="521" t="s">
        <v>145</v>
      </c>
      <c r="X15" s="443"/>
      <c r="Y15" s="443"/>
      <c r="Z15" s="443"/>
      <c r="AA15" s="443"/>
      <c r="AB15" s="444"/>
      <c r="AC15" s="406">
        <v>20743</v>
      </c>
      <c r="AD15" s="407"/>
      <c r="AE15" s="407"/>
      <c r="AF15" s="407"/>
      <c r="AG15" s="408"/>
      <c r="AH15" s="406">
        <v>20401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16104094</v>
      </c>
      <c r="BO15" s="426"/>
      <c r="BP15" s="426"/>
      <c r="BQ15" s="426"/>
      <c r="BR15" s="426"/>
      <c r="BS15" s="426"/>
      <c r="BT15" s="426"/>
      <c r="BU15" s="427"/>
      <c r="BV15" s="425">
        <v>15512778</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36.299999999999997</v>
      </c>
      <c r="AD16" s="527"/>
      <c r="AE16" s="527"/>
      <c r="AF16" s="527"/>
      <c r="AG16" s="528"/>
      <c r="AH16" s="526">
        <v>36</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21774742</v>
      </c>
      <c r="BO16" s="431"/>
      <c r="BP16" s="431"/>
      <c r="BQ16" s="431"/>
      <c r="BR16" s="431"/>
      <c r="BS16" s="431"/>
      <c r="BT16" s="431"/>
      <c r="BU16" s="432"/>
      <c r="BV16" s="430">
        <v>21004791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34796</v>
      </c>
      <c r="AD17" s="407"/>
      <c r="AE17" s="407"/>
      <c r="AF17" s="407"/>
      <c r="AG17" s="408"/>
      <c r="AH17" s="406">
        <v>34541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20443545</v>
      </c>
      <c r="BO17" s="431"/>
      <c r="BP17" s="431"/>
      <c r="BQ17" s="431"/>
      <c r="BR17" s="431"/>
      <c r="BS17" s="431"/>
      <c r="BT17" s="431"/>
      <c r="BU17" s="432"/>
      <c r="BV17" s="430">
        <v>19886592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356.04</v>
      </c>
      <c r="M18" s="495"/>
      <c r="N18" s="495"/>
      <c r="O18" s="495"/>
      <c r="P18" s="495"/>
      <c r="Q18" s="495"/>
      <c r="R18" s="496"/>
      <c r="S18" s="496"/>
      <c r="T18" s="496"/>
      <c r="U18" s="496"/>
      <c r="V18" s="497"/>
      <c r="W18" s="511"/>
      <c r="X18" s="512"/>
      <c r="Y18" s="512"/>
      <c r="Z18" s="512"/>
      <c r="AA18" s="512"/>
      <c r="AB18" s="522"/>
      <c r="AC18" s="394">
        <v>60.9</v>
      </c>
      <c r="AD18" s="395"/>
      <c r="AE18" s="395"/>
      <c r="AF18" s="395"/>
      <c r="AG18" s="498"/>
      <c r="AH18" s="394">
        <v>61</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25091455</v>
      </c>
      <c r="BO18" s="431"/>
      <c r="BP18" s="431"/>
      <c r="BQ18" s="431"/>
      <c r="BR18" s="431"/>
      <c r="BS18" s="431"/>
      <c r="BT18" s="431"/>
      <c r="BU18" s="432"/>
      <c r="BV18" s="430">
        <v>24050534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326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37203523</v>
      </c>
      <c r="BO19" s="431"/>
      <c r="BP19" s="431"/>
      <c r="BQ19" s="431"/>
      <c r="BR19" s="431"/>
      <c r="BS19" s="431"/>
      <c r="BT19" s="431"/>
      <c r="BU19" s="432"/>
      <c r="BV19" s="430">
        <v>36050564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48121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39459128</v>
      </c>
      <c r="BO23" s="431"/>
      <c r="BP23" s="431"/>
      <c r="BQ23" s="431"/>
      <c r="BR23" s="431"/>
      <c r="BS23" s="431"/>
      <c r="BT23" s="431"/>
      <c r="BU23" s="432"/>
      <c r="BV23" s="430">
        <v>38454714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10150</v>
      </c>
      <c r="R24" s="407"/>
      <c r="S24" s="407"/>
      <c r="T24" s="407"/>
      <c r="U24" s="407"/>
      <c r="V24" s="408"/>
      <c r="W24" s="472"/>
      <c r="X24" s="463"/>
      <c r="Y24" s="464"/>
      <c r="Z24" s="403" t="s">
        <v>169</v>
      </c>
      <c r="AA24" s="404"/>
      <c r="AB24" s="404"/>
      <c r="AC24" s="404"/>
      <c r="AD24" s="404"/>
      <c r="AE24" s="404"/>
      <c r="AF24" s="404"/>
      <c r="AG24" s="405"/>
      <c r="AH24" s="406">
        <v>890</v>
      </c>
      <c r="AI24" s="407"/>
      <c r="AJ24" s="407"/>
      <c r="AK24" s="407"/>
      <c r="AL24" s="408"/>
      <c r="AM24" s="406">
        <v>2785700</v>
      </c>
      <c r="AN24" s="407"/>
      <c r="AO24" s="407"/>
      <c r="AP24" s="407"/>
      <c r="AQ24" s="407"/>
      <c r="AR24" s="408"/>
      <c r="AS24" s="406">
        <v>3130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29152124</v>
      </c>
      <c r="BO24" s="431"/>
      <c r="BP24" s="431"/>
      <c r="BQ24" s="431"/>
      <c r="BR24" s="431"/>
      <c r="BS24" s="431"/>
      <c r="BT24" s="431"/>
      <c r="BU24" s="432"/>
      <c r="BV24" s="430">
        <v>27821703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2</v>
      </c>
      <c r="M25" s="407"/>
      <c r="N25" s="407"/>
      <c r="O25" s="407"/>
      <c r="P25" s="408"/>
      <c r="Q25" s="406">
        <v>7850</v>
      </c>
      <c r="R25" s="407"/>
      <c r="S25" s="407"/>
      <c r="T25" s="407"/>
      <c r="U25" s="407"/>
      <c r="V25" s="408"/>
      <c r="W25" s="472"/>
      <c r="X25" s="463"/>
      <c r="Y25" s="464"/>
      <c r="Z25" s="403" t="s">
        <v>172</v>
      </c>
      <c r="AA25" s="404"/>
      <c r="AB25" s="404"/>
      <c r="AC25" s="404"/>
      <c r="AD25" s="404"/>
      <c r="AE25" s="404"/>
      <c r="AF25" s="404"/>
      <c r="AG25" s="405"/>
      <c r="AH25" s="406">
        <v>152</v>
      </c>
      <c r="AI25" s="407"/>
      <c r="AJ25" s="407"/>
      <c r="AK25" s="407"/>
      <c r="AL25" s="408"/>
      <c r="AM25" s="406">
        <v>459192</v>
      </c>
      <c r="AN25" s="407"/>
      <c r="AO25" s="407"/>
      <c r="AP25" s="407"/>
      <c r="AQ25" s="407"/>
      <c r="AR25" s="408"/>
      <c r="AS25" s="406">
        <v>3021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14741252</v>
      </c>
      <c r="BO25" s="426"/>
      <c r="BP25" s="426"/>
      <c r="BQ25" s="426"/>
      <c r="BR25" s="426"/>
      <c r="BS25" s="426"/>
      <c r="BT25" s="426"/>
      <c r="BU25" s="427"/>
      <c r="BV25" s="425">
        <v>10061629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174</v>
      </c>
      <c r="F26" s="404"/>
      <c r="G26" s="404"/>
      <c r="H26" s="404"/>
      <c r="I26" s="404"/>
      <c r="J26" s="404"/>
      <c r="K26" s="405"/>
      <c r="L26" s="406">
        <v>1</v>
      </c>
      <c r="M26" s="407"/>
      <c r="N26" s="407"/>
      <c r="O26" s="407"/>
      <c r="P26" s="408"/>
      <c r="Q26" s="406">
        <v>6950</v>
      </c>
      <c r="R26" s="407"/>
      <c r="S26" s="407"/>
      <c r="T26" s="407"/>
      <c r="U26" s="407"/>
      <c r="V26" s="408"/>
      <c r="W26" s="472"/>
      <c r="X26" s="463"/>
      <c r="Y26" s="464"/>
      <c r="Z26" s="403" t="s">
        <v>175</v>
      </c>
      <c r="AA26" s="485"/>
      <c r="AB26" s="485"/>
      <c r="AC26" s="485"/>
      <c r="AD26" s="485"/>
      <c r="AE26" s="485"/>
      <c r="AF26" s="485"/>
      <c r="AG26" s="486"/>
      <c r="AH26" s="406">
        <v>83</v>
      </c>
      <c r="AI26" s="407"/>
      <c r="AJ26" s="407"/>
      <c r="AK26" s="407"/>
      <c r="AL26" s="408"/>
      <c r="AM26" s="406">
        <v>267011</v>
      </c>
      <c r="AN26" s="407"/>
      <c r="AO26" s="407"/>
      <c r="AP26" s="407"/>
      <c r="AQ26" s="407"/>
      <c r="AR26" s="408"/>
      <c r="AS26" s="406">
        <v>3217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177</v>
      </c>
      <c r="F27" s="404"/>
      <c r="G27" s="404"/>
      <c r="H27" s="404"/>
      <c r="I27" s="404"/>
      <c r="J27" s="404"/>
      <c r="K27" s="405"/>
      <c r="L27" s="406">
        <v>1</v>
      </c>
      <c r="M27" s="407"/>
      <c r="N27" s="407"/>
      <c r="O27" s="407"/>
      <c r="P27" s="408"/>
      <c r="Q27" s="406">
        <v>5350</v>
      </c>
      <c r="R27" s="407"/>
      <c r="S27" s="407"/>
      <c r="T27" s="407"/>
      <c r="U27" s="407"/>
      <c r="V27" s="408"/>
      <c r="W27" s="472"/>
      <c r="X27" s="463"/>
      <c r="Y27" s="464"/>
      <c r="Z27" s="403" t="s">
        <v>178</v>
      </c>
      <c r="AA27" s="404"/>
      <c r="AB27" s="404"/>
      <c r="AC27" s="404"/>
      <c r="AD27" s="404"/>
      <c r="AE27" s="404"/>
      <c r="AF27" s="404"/>
      <c r="AG27" s="405"/>
      <c r="AH27" s="406">
        <v>17</v>
      </c>
      <c r="AI27" s="407"/>
      <c r="AJ27" s="407"/>
      <c r="AK27" s="407"/>
      <c r="AL27" s="408"/>
      <c r="AM27" s="406">
        <v>69887</v>
      </c>
      <c r="AN27" s="407"/>
      <c r="AO27" s="407"/>
      <c r="AP27" s="407"/>
      <c r="AQ27" s="407"/>
      <c r="AR27" s="408"/>
      <c r="AS27" s="406">
        <v>4111</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1713918</v>
      </c>
      <c r="BO27" s="434"/>
      <c r="BP27" s="434"/>
      <c r="BQ27" s="434"/>
      <c r="BR27" s="434"/>
      <c r="BS27" s="434"/>
      <c r="BT27" s="434"/>
      <c r="BU27" s="435"/>
      <c r="BV27" s="433">
        <v>1713758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180</v>
      </c>
      <c r="F28" s="404"/>
      <c r="G28" s="404"/>
      <c r="H28" s="404"/>
      <c r="I28" s="404"/>
      <c r="J28" s="404"/>
      <c r="K28" s="405"/>
      <c r="L28" s="406">
        <v>1</v>
      </c>
      <c r="M28" s="407"/>
      <c r="N28" s="407"/>
      <c r="O28" s="407"/>
      <c r="P28" s="408"/>
      <c r="Q28" s="406">
        <v>4650</v>
      </c>
      <c r="R28" s="407"/>
      <c r="S28" s="407"/>
      <c r="T28" s="407"/>
      <c r="U28" s="407"/>
      <c r="V28" s="408"/>
      <c r="W28" s="472"/>
      <c r="X28" s="463"/>
      <c r="Y28" s="464"/>
      <c r="Z28" s="403" t="s">
        <v>181</v>
      </c>
      <c r="AA28" s="404"/>
      <c r="AB28" s="404"/>
      <c r="AC28" s="404"/>
      <c r="AD28" s="404"/>
      <c r="AE28" s="404"/>
      <c r="AF28" s="404"/>
      <c r="AG28" s="405"/>
      <c r="AH28" s="406" t="s">
        <v>135</v>
      </c>
      <c r="AI28" s="407"/>
      <c r="AJ28" s="407"/>
      <c r="AK28" s="407"/>
      <c r="AL28" s="408"/>
      <c r="AM28" s="406" t="s">
        <v>126</v>
      </c>
      <c r="AN28" s="407"/>
      <c r="AO28" s="407"/>
      <c r="AP28" s="407"/>
      <c r="AQ28" s="407"/>
      <c r="AR28" s="408"/>
      <c r="AS28" s="406" t="s">
        <v>135</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3431352</v>
      </c>
      <c r="BO28" s="426"/>
      <c r="BP28" s="426"/>
      <c r="BQ28" s="426"/>
      <c r="BR28" s="426"/>
      <c r="BS28" s="426"/>
      <c r="BT28" s="426"/>
      <c r="BU28" s="427"/>
      <c r="BV28" s="425">
        <v>3261064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183</v>
      </c>
      <c r="F29" s="404"/>
      <c r="G29" s="404"/>
      <c r="H29" s="404"/>
      <c r="I29" s="404"/>
      <c r="J29" s="404"/>
      <c r="K29" s="405"/>
      <c r="L29" s="406">
        <v>22</v>
      </c>
      <c r="M29" s="407"/>
      <c r="N29" s="407"/>
      <c r="O29" s="407"/>
      <c r="P29" s="408"/>
      <c r="Q29" s="406">
        <v>4200</v>
      </c>
      <c r="R29" s="407"/>
      <c r="S29" s="407"/>
      <c r="T29" s="407"/>
      <c r="U29" s="407"/>
      <c r="V29" s="408"/>
      <c r="W29" s="473"/>
      <c r="X29" s="474"/>
      <c r="Y29" s="475"/>
      <c r="Z29" s="403" t="s">
        <v>184</v>
      </c>
      <c r="AA29" s="404"/>
      <c r="AB29" s="404"/>
      <c r="AC29" s="404"/>
      <c r="AD29" s="404"/>
      <c r="AE29" s="404"/>
      <c r="AF29" s="404"/>
      <c r="AG29" s="405"/>
      <c r="AH29" s="406">
        <v>907</v>
      </c>
      <c r="AI29" s="407"/>
      <c r="AJ29" s="407"/>
      <c r="AK29" s="407"/>
      <c r="AL29" s="408"/>
      <c r="AM29" s="406">
        <v>2855587</v>
      </c>
      <c r="AN29" s="407"/>
      <c r="AO29" s="407"/>
      <c r="AP29" s="407"/>
      <c r="AQ29" s="407"/>
      <c r="AR29" s="408"/>
      <c r="AS29" s="406">
        <v>3148</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1662195</v>
      </c>
      <c r="BO29" s="431"/>
      <c r="BP29" s="431"/>
      <c r="BQ29" s="431"/>
      <c r="BR29" s="431"/>
      <c r="BS29" s="431"/>
      <c r="BT29" s="431"/>
      <c r="BU29" s="432"/>
      <c r="BV29" s="430">
        <v>1847538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6692780</v>
      </c>
      <c r="BO30" s="434"/>
      <c r="BP30" s="434"/>
      <c r="BQ30" s="434"/>
      <c r="BR30" s="434"/>
      <c r="BS30" s="434"/>
      <c r="BT30" s="434"/>
      <c r="BU30" s="435"/>
      <c r="BV30" s="433">
        <v>5523918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193</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佐野地区衛生施設組合（一般会計）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佐野市民文化振興事業団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国民健康保険事業特別会計（直営診療施設勘定）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栃木県市町村総合事務組合（一般会計）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佐野市農業公社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栃木県市町村総合事務組合（特別会計）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佐野市土地開発公社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栃木県後期高齢者医療広域連合（一般会計）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どまんなかたぬま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栃木県後期高齢者医療広域連合（特別会計）</v>
      </c>
      <c r="BZ38" s="388"/>
      <c r="CA38" s="388"/>
      <c r="CB38" s="388"/>
      <c r="CC38" s="388"/>
      <c r="CD38" s="388"/>
      <c r="CE38" s="388"/>
      <c r="CF38" s="388"/>
      <c r="CG38" s="388"/>
      <c r="CH38" s="388"/>
      <c r="CI38" s="388"/>
      <c r="CJ38" s="388"/>
      <c r="CK38" s="388"/>
      <c r="CL38" s="388"/>
      <c r="CM38" s="388"/>
      <c r="CN38" s="214"/>
      <c r="CO38" s="389">
        <f t="shared" si="3"/>
        <v>17</v>
      </c>
      <c r="CP38" s="389"/>
      <c r="CQ38" s="388" t="str">
        <f>IF('各会計、関係団体の財政状況及び健全化判断比率'!BS11="","",'各会計、関係団体の財政状況及び健全化判断比率'!BS11)</f>
        <v>両毛地区勤労者福祉共済会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18</v>
      </c>
      <c r="CP39" s="389"/>
      <c r="CQ39" s="388" t="str">
        <f>IF('各会計、関係団体の財政状況及び健全化判断比率'!BS12="","",'各会計、関係団体の財政状況及び健全化判断比率'!BS12)</f>
        <v>さのまちづくり</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19</v>
      </c>
      <c r="CP40" s="389"/>
      <c r="CQ40" s="388" t="str">
        <f>IF('各会計、関係団体の財政状況及び健全化判断比率'!BS13="","",'各会計、関係団体の財政状況及び健全化判断比率'!BS13)</f>
        <v>さのスポーツキャピタル</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CDn2GsS9/0Exi9AuKAfU/QySRRsojIoI2uSwwlbJETyi70dbi1W76xbpDnOs86PDMDFp8gETt3qSeFQjK8vCIg==" saltValue="tLR06/8Kob6cuxw3rOHz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223</v>
      </c>
      <c r="C5" s="709"/>
      <c r="D5" s="709"/>
      <c r="E5" s="709"/>
      <c r="F5" s="709"/>
      <c r="G5" s="709"/>
      <c r="H5" s="709"/>
      <c r="I5" s="709"/>
      <c r="J5" s="709"/>
      <c r="K5" s="709"/>
      <c r="L5" s="709"/>
      <c r="M5" s="709"/>
      <c r="N5" s="709"/>
      <c r="O5" s="709"/>
      <c r="P5" s="709"/>
      <c r="Q5" s="710"/>
      <c r="R5" s="697">
        <v>18146881</v>
      </c>
      <c r="S5" s="698"/>
      <c r="T5" s="698"/>
      <c r="U5" s="698"/>
      <c r="V5" s="698"/>
      <c r="W5" s="698"/>
      <c r="X5" s="698"/>
      <c r="Y5" s="741"/>
      <c r="Z5" s="759">
        <v>26.6</v>
      </c>
      <c r="AA5" s="759"/>
      <c r="AB5" s="759"/>
      <c r="AC5" s="759"/>
      <c r="AD5" s="760">
        <v>16960174</v>
      </c>
      <c r="AE5" s="760"/>
      <c r="AF5" s="760"/>
      <c r="AG5" s="760"/>
      <c r="AH5" s="760"/>
      <c r="AI5" s="760"/>
      <c r="AJ5" s="760"/>
      <c r="AK5" s="760"/>
      <c r="AL5" s="742">
        <v>64.099999999999994</v>
      </c>
      <c r="AM5" s="713"/>
      <c r="AN5" s="713"/>
      <c r="AO5" s="743"/>
      <c r="AP5" s="708" t="s">
        <v>224</v>
      </c>
      <c r="AQ5" s="709"/>
      <c r="AR5" s="709"/>
      <c r="AS5" s="709"/>
      <c r="AT5" s="709"/>
      <c r="AU5" s="709"/>
      <c r="AV5" s="709"/>
      <c r="AW5" s="709"/>
      <c r="AX5" s="709"/>
      <c r="AY5" s="709"/>
      <c r="AZ5" s="709"/>
      <c r="BA5" s="709"/>
      <c r="BB5" s="709"/>
      <c r="BC5" s="709"/>
      <c r="BD5" s="709"/>
      <c r="BE5" s="709"/>
      <c r="BF5" s="710"/>
      <c r="BG5" s="642">
        <v>16960174</v>
      </c>
      <c r="BH5" s="643"/>
      <c r="BI5" s="643"/>
      <c r="BJ5" s="643"/>
      <c r="BK5" s="643"/>
      <c r="BL5" s="643"/>
      <c r="BM5" s="643"/>
      <c r="BN5" s="644"/>
      <c r="BO5" s="675">
        <v>93.5</v>
      </c>
      <c r="BP5" s="675"/>
      <c r="BQ5" s="675"/>
      <c r="BR5" s="675"/>
      <c r="BS5" s="676">
        <v>326459</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c r="B6" s="639" t="s">
        <v>228</v>
      </c>
      <c r="C6" s="640"/>
      <c r="D6" s="640"/>
      <c r="E6" s="640"/>
      <c r="F6" s="640"/>
      <c r="G6" s="640"/>
      <c r="H6" s="640"/>
      <c r="I6" s="640"/>
      <c r="J6" s="640"/>
      <c r="K6" s="640"/>
      <c r="L6" s="640"/>
      <c r="M6" s="640"/>
      <c r="N6" s="640"/>
      <c r="O6" s="640"/>
      <c r="P6" s="640"/>
      <c r="Q6" s="641"/>
      <c r="R6" s="642">
        <v>452760</v>
      </c>
      <c r="S6" s="643"/>
      <c r="T6" s="643"/>
      <c r="U6" s="643"/>
      <c r="V6" s="643"/>
      <c r="W6" s="643"/>
      <c r="X6" s="643"/>
      <c r="Y6" s="644"/>
      <c r="Z6" s="675">
        <v>0.7</v>
      </c>
      <c r="AA6" s="675"/>
      <c r="AB6" s="675"/>
      <c r="AC6" s="675"/>
      <c r="AD6" s="676">
        <v>452760</v>
      </c>
      <c r="AE6" s="676"/>
      <c r="AF6" s="676"/>
      <c r="AG6" s="676"/>
      <c r="AH6" s="676"/>
      <c r="AI6" s="676"/>
      <c r="AJ6" s="676"/>
      <c r="AK6" s="676"/>
      <c r="AL6" s="645">
        <v>1.7</v>
      </c>
      <c r="AM6" s="646"/>
      <c r="AN6" s="646"/>
      <c r="AO6" s="677"/>
      <c r="AP6" s="639" t="s">
        <v>229</v>
      </c>
      <c r="AQ6" s="640"/>
      <c r="AR6" s="640"/>
      <c r="AS6" s="640"/>
      <c r="AT6" s="640"/>
      <c r="AU6" s="640"/>
      <c r="AV6" s="640"/>
      <c r="AW6" s="640"/>
      <c r="AX6" s="640"/>
      <c r="AY6" s="640"/>
      <c r="AZ6" s="640"/>
      <c r="BA6" s="640"/>
      <c r="BB6" s="640"/>
      <c r="BC6" s="640"/>
      <c r="BD6" s="640"/>
      <c r="BE6" s="640"/>
      <c r="BF6" s="641"/>
      <c r="BG6" s="642">
        <v>16960174</v>
      </c>
      <c r="BH6" s="643"/>
      <c r="BI6" s="643"/>
      <c r="BJ6" s="643"/>
      <c r="BK6" s="643"/>
      <c r="BL6" s="643"/>
      <c r="BM6" s="643"/>
      <c r="BN6" s="644"/>
      <c r="BO6" s="675">
        <v>93.5</v>
      </c>
      <c r="BP6" s="675"/>
      <c r="BQ6" s="675"/>
      <c r="BR6" s="675"/>
      <c r="BS6" s="676">
        <v>326459</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299768</v>
      </c>
      <c r="CS6" s="643"/>
      <c r="CT6" s="643"/>
      <c r="CU6" s="643"/>
      <c r="CV6" s="643"/>
      <c r="CW6" s="643"/>
      <c r="CX6" s="643"/>
      <c r="CY6" s="644"/>
      <c r="CZ6" s="742">
        <v>0.5</v>
      </c>
      <c r="DA6" s="713"/>
      <c r="DB6" s="713"/>
      <c r="DC6" s="745"/>
      <c r="DD6" s="648" t="s">
        <v>126</v>
      </c>
      <c r="DE6" s="643"/>
      <c r="DF6" s="643"/>
      <c r="DG6" s="643"/>
      <c r="DH6" s="643"/>
      <c r="DI6" s="643"/>
      <c r="DJ6" s="643"/>
      <c r="DK6" s="643"/>
      <c r="DL6" s="643"/>
      <c r="DM6" s="643"/>
      <c r="DN6" s="643"/>
      <c r="DO6" s="643"/>
      <c r="DP6" s="644"/>
      <c r="DQ6" s="648">
        <v>299768</v>
      </c>
      <c r="DR6" s="643"/>
      <c r="DS6" s="643"/>
      <c r="DT6" s="643"/>
      <c r="DU6" s="643"/>
      <c r="DV6" s="643"/>
      <c r="DW6" s="643"/>
      <c r="DX6" s="643"/>
      <c r="DY6" s="643"/>
      <c r="DZ6" s="643"/>
      <c r="EA6" s="643"/>
      <c r="EB6" s="643"/>
      <c r="EC6" s="688"/>
    </row>
    <row r="7" spans="2:143" ht="11.25" customHeight="1">
      <c r="B7" s="639" t="s">
        <v>231</v>
      </c>
      <c r="C7" s="640"/>
      <c r="D7" s="640"/>
      <c r="E7" s="640"/>
      <c r="F7" s="640"/>
      <c r="G7" s="640"/>
      <c r="H7" s="640"/>
      <c r="I7" s="640"/>
      <c r="J7" s="640"/>
      <c r="K7" s="640"/>
      <c r="L7" s="640"/>
      <c r="M7" s="640"/>
      <c r="N7" s="640"/>
      <c r="O7" s="640"/>
      <c r="P7" s="640"/>
      <c r="Q7" s="641"/>
      <c r="R7" s="642">
        <v>11393</v>
      </c>
      <c r="S7" s="643"/>
      <c r="T7" s="643"/>
      <c r="U7" s="643"/>
      <c r="V7" s="643"/>
      <c r="W7" s="643"/>
      <c r="X7" s="643"/>
      <c r="Y7" s="644"/>
      <c r="Z7" s="675">
        <v>0</v>
      </c>
      <c r="AA7" s="675"/>
      <c r="AB7" s="675"/>
      <c r="AC7" s="675"/>
      <c r="AD7" s="676">
        <v>11393</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7357753</v>
      </c>
      <c r="BH7" s="643"/>
      <c r="BI7" s="643"/>
      <c r="BJ7" s="643"/>
      <c r="BK7" s="643"/>
      <c r="BL7" s="643"/>
      <c r="BM7" s="643"/>
      <c r="BN7" s="644"/>
      <c r="BO7" s="675">
        <v>40.5</v>
      </c>
      <c r="BP7" s="675"/>
      <c r="BQ7" s="675"/>
      <c r="BR7" s="675"/>
      <c r="BS7" s="676">
        <v>326459</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18428454</v>
      </c>
      <c r="CS7" s="643"/>
      <c r="CT7" s="643"/>
      <c r="CU7" s="643"/>
      <c r="CV7" s="643"/>
      <c r="CW7" s="643"/>
      <c r="CX7" s="643"/>
      <c r="CY7" s="644"/>
      <c r="CZ7" s="675">
        <v>28.6</v>
      </c>
      <c r="DA7" s="675"/>
      <c r="DB7" s="675"/>
      <c r="DC7" s="675"/>
      <c r="DD7" s="648">
        <v>106993</v>
      </c>
      <c r="DE7" s="643"/>
      <c r="DF7" s="643"/>
      <c r="DG7" s="643"/>
      <c r="DH7" s="643"/>
      <c r="DI7" s="643"/>
      <c r="DJ7" s="643"/>
      <c r="DK7" s="643"/>
      <c r="DL7" s="643"/>
      <c r="DM7" s="643"/>
      <c r="DN7" s="643"/>
      <c r="DO7" s="643"/>
      <c r="DP7" s="644"/>
      <c r="DQ7" s="648">
        <v>5878105</v>
      </c>
      <c r="DR7" s="643"/>
      <c r="DS7" s="643"/>
      <c r="DT7" s="643"/>
      <c r="DU7" s="643"/>
      <c r="DV7" s="643"/>
      <c r="DW7" s="643"/>
      <c r="DX7" s="643"/>
      <c r="DY7" s="643"/>
      <c r="DZ7" s="643"/>
      <c r="EA7" s="643"/>
      <c r="EB7" s="643"/>
      <c r="EC7" s="688"/>
    </row>
    <row r="8" spans="2:143" ht="11.25" customHeight="1">
      <c r="B8" s="639" t="s">
        <v>234</v>
      </c>
      <c r="C8" s="640"/>
      <c r="D8" s="640"/>
      <c r="E8" s="640"/>
      <c r="F8" s="640"/>
      <c r="G8" s="640"/>
      <c r="H8" s="640"/>
      <c r="I8" s="640"/>
      <c r="J8" s="640"/>
      <c r="K8" s="640"/>
      <c r="L8" s="640"/>
      <c r="M8" s="640"/>
      <c r="N8" s="640"/>
      <c r="O8" s="640"/>
      <c r="P8" s="640"/>
      <c r="Q8" s="641"/>
      <c r="R8" s="642">
        <v>53589</v>
      </c>
      <c r="S8" s="643"/>
      <c r="T8" s="643"/>
      <c r="U8" s="643"/>
      <c r="V8" s="643"/>
      <c r="W8" s="643"/>
      <c r="X8" s="643"/>
      <c r="Y8" s="644"/>
      <c r="Z8" s="675">
        <v>0.1</v>
      </c>
      <c r="AA8" s="675"/>
      <c r="AB8" s="675"/>
      <c r="AC8" s="675"/>
      <c r="AD8" s="676">
        <v>53589</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211591</v>
      </c>
      <c r="BH8" s="643"/>
      <c r="BI8" s="643"/>
      <c r="BJ8" s="643"/>
      <c r="BK8" s="643"/>
      <c r="BL8" s="643"/>
      <c r="BM8" s="643"/>
      <c r="BN8" s="644"/>
      <c r="BO8" s="675">
        <v>1.2</v>
      </c>
      <c r="BP8" s="675"/>
      <c r="BQ8" s="675"/>
      <c r="BR8" s="675"/>
      <c r="BS8" s="648" t="s">
        <v>126</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17755289</v>
      </c>
      <c r="CS8" s="643"/>
      <c r="CT8" s="643"/>
      <c r="CU8" s="643"/>
      <c r="CV8" s="643"/>
      <c r="CW8" s="643"/>
      <c r="CX8" s="643"/>
      <c r="CY8" s="644"/>
      <c r="CZ8" s="675">
        <v>27.5</v>
      </c>
      <c r="DA8" s="675"/>
      <c r="DB8" s="675"/>
      <c r="DC8" s="675"/>
      <c r="DD8" s="648">
        <v>273771</v>
      </c>
      <c r="DE8" s="643"/>
      <c r="DF8" s="643"/>
      <c r="DG8" s="643"/>
      <c r="DH8" s="643"/>
      <c r="DI8" s="643"/>
      <c r="DJ8" s="643"/>
      <c r="DK8" s="643"/>
      <c r="DL8" s="643"/>
      <c r="DM8" s="643"/>
      <c r="DN8" s="643"/>
      <c r="DO8" s="643"/>
      <c r="DP8" s="644"/>
      <c r="DQ8" s="648">
        <v>8842855</v>
      </c>
      <c r="DR8" s="643"/>
      <c r="DS8" s="643"/>
      <c r="DT8" s="643"/>
      <c r="DU8" s="643"/>
      <c r="DV8" s="643"/>
      <c r="DW8" s="643"/>
      <c r="DX8" s="643"/>
      <c r="DY8" s="643"/>
      <c r="DZ8" s="643"/>
      <c r="EA8" s="643"/>
      <c r="EB8" s="643"/>
      <c r="EC8" s="688"/>
    </row>
    <row r="9" spans="2:143" ht="11.25" customHeight="1">
      <c r="B9" s="639" t="s">
        <v>237</v>
      </c>
      <c r="C9" s="640"/>
      <c r="D9" s="640"/>
      <c r="E9" s="640"/>
      <c r="F9" s="640"/>
      <c r="G9" s="640"/>
      <c r="H9" s="640"/>
      <c r="I9" s="640"/>
      <c r="J9" s="640"/>
      <c r="K9" s="640"/>
      <c r="L9" s="640"/>
      <c r="M9" s="640"/>
      <c r="N9" s="640"/>
      <c r="O9" s="640"/>
      <c r="P9" s="640"/>
      <c r="Q9" s="641"/>
      <c r="R9" s="642">
        <v>61574</v>
      </c>
      <c r="S9" s="643"/>
      <c r="T9" s="643"/>
      <c r="U9" s="643"/>
      <c r="V9" s="643"/>
      <c r="W9" s="643"/>
      <c r="X9" s="643"/>
      <c r="Y9" s="644"/>
      <c r="Z9" s="675">
        <v>0.1</v>
      </c>
      <c r="AA9" s="675"/>
      <c r="AB9" s="675"/>
      <c r="AC9" s="675"/>
      <c r="AD9" s="676">
        <v>61574</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5609152</v>
      </c>
      <c r="BH9" s="643"/>
      <c r="BI9" s="643"/>
      <c r="BJ9" s="643"/>
      <c r="BK9" s="643"/>
      <c r="BL9" s="643"/>
      <c r="BM9" s="643"/>
      <c r="BN9" s="644"/>
      <c r="BO9" s="675">
        <v>30.9</v>
      </c>
      <c r="BP9" s="675"/>
      <c r="BQ9" s="675"/>
      <c r="BR9" s="675"/>
      <c r="BS9" s="648" t="s">
        <v>126</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4453232</v>
      </c>
      <c r="CS9" s="643"/>
      <c r="CT9" s="643"/>
      <c r="CU9" s="643"/>
      <c r="CV9" s="643"/>
      <c r="CW9" s="643"/>
      <c r="CX9" s="643"/>
      <c r="CY9" s="644"/>
      <c r="CZ9" s="675">
        <v>6.9</v>
      </c>
      <c r="DA9" s="675"/>
      <c r="DB9" s="675"/>
      <c r="DC9" s="675"/>
      <c r="DD9" s="648">
        <v>31768</v>
      </c>
      <c r="DE9" s="643"/>
      <c r="DF9" s="643"/>
      <c r="DG9" s="643"/>
      <c r="DH9" s="643"/>
      <c r="DI9" s="643"/>
      <c r="DJ9" s="643"/>
      <c r="DK9" s="643"/>
      <c r="DL9" s="643"/>
      <c r="DM9" s="643"/>
      <c r="DN9" s="643"/>
      <c r="DO9" s="643"/>
      <c r="DP9" s="644"/>
      <c r="DQ9" s="648">
        <v>3547303</v>
      </c>
      <c r="DR9" s="643"/>
      <c r="DS9" s="643"/>
      <c r="DT9" s="643"/>
      <c r="DU9" s="643"/>
      <c r="DV9" s="643"/>
      <c r="DW9" s="643"/>
      <c r="DX9" s="643"/>
      <c r="DY9" s="643"/>
      <c r="DZ9" s="643"/>
      <c r="EA9" s="643"/>
      <c r="EB9" s="643"/>
      <c r="EC9" s="688"/>
    </row>
    <row r="10" spans="2:143" ht="11.25" customHeight="1">
      <c r="B10" s="639" t="s">
        <v>240</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126</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487927</v>
      </c>
      <c r="BH10" s="643"/>
      <c r="BI10" s="643"/>
      <c r="BJ10" s="643"/>
      <c r="BK10" s="643"/>
      <c r="BL10" s="643"/>
      <c r="BM10" s="643"/>
      <c r="BN10" s="644"/>
      <c r="BO10" s="675">
        <v>2.7</v>
      </c>
      <c r="BP10" s="675"/>
      <c r="BQ10" s="675"/>
      <c r="BR10" s="675"/>
      <c r="BS10" s="648">
        <v>80757</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21814</v>
      </c>
      <c r="CS10" s="643"/>
      <c r="CT10" s="643"/>
      <c r="CU10" s="643"/>
      <c r="CV10" s="643"/>
      <c r="CW10" s="643"/>
      <c r="CX10" s="643"/>
      <c r="CY10" s="644"/>
      <c r="CZ10" s="675">
        <v>0</v>
      </c>
      <c r="DA10" s="675"/>
      <c r="DB10" s="675"/>
      <c r="DC10" s="675"/>
      <c r="DD10" s="648" t="s">
        <v>126</v>
      </c>
      <c r="DE10" s="643"/>
      <c r="DF10" s="643"/>
      <c r="DG10" s="643"/>
      <c r="DH10" s="643"/>
      <c r="DI10" s="643"/>
      <c r="DJ10" s="643"/>
      <c r="DK10" s="643"/>
      <c r="DL10" s="643"/>
      <c r="DM10" s="643"/>
      <c r="DN10" s="643"/>
      <c r="DO10" s="643"/>
      <c r="DP10" s="644"/>
      <c r="DQ10" s="648">
        <v>20958</v>
      </c>
      <c r="DR10" s="643"/>
      <c r="DS10" s="643"/>
      <c r="DT10" s="643"/>
      <c r="DU10" s="643"/>
      <c r="DV10" s="643"/>
      <c r="DW10" s="643"/>
      <c r="DX10" s="643"/>
      <c r="DY10" s="643"/>
      <c r="DZ10" s="643"/>
      <c r="EA10" s="643"/>
      <c r="EB10" s="643"/>
      <c r="EC10" s="688"/>
    </row>
    <row r="11" spans="2:143" ht="11.25" customHeight="1">
      <c r="B11" s="639" t="s">
        <v>243</v>
      </c>
      <c r="C11" s="640"/>
      <c r="D11" s="640"/>
      <c r="E11" s="640"/>
      <c r="F11" s="640"/>
      <c r="G11" s="640"/>
      <c r="H11" s="640"/>
      <c r="I11" s="640"/>
      <c r="J11" s="640"/>
      <c r="K11" s="640"/>
      <c r="L11" s="640"/>
      <c r="M11" s="640"/>
      <c r="N11" s="640"/>
      <c r="O11" s="640"/>
      <c r="P11" s="640"/>
      <c r="Q11" s="641"/>
      <c r="R11" s="642">
        <v>2684818</v>
      </c>
      <c r="S11" s="643"/>
      <c r="T11" s="643"/>
      <c r="U11" s="643"/>
      <c r="V11" s="643"/>
      <c r="W11" s="643"/>
      <c r="X11" s="643"/>
      <c r="Y11" s="644"/>
      <c r="Z11" s="645">
        <v>3.9</v>
      </c>
      <c r="AA11" s="646"/>
      <c r="AB11" s="646"/>
      <c r="AC11" s="647"/>
      <c r="AD11" s="648">
        <v>2684818</v>
      </c>
      <c r="AE11" s="643"/>
      <c r="AF11" s="643"/>
      <c r="AG11" s="643"/>
      <c r="AH11" s="643"/>
      <c r="AI11" s="643"/>
      <c r="AJ11" s="643"/>
      <c r="AK11" s="644"/>
      <c r="AL11" s="645">
        <v>10.199999999999999</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1049083</v>
      </c>
      <c r="BH11" s="643"/>
      <c r="BI11" s="643"/>
      <c r="BJ11" s="643"/>
      <c r="BK11" s="643"/>
      <c r="BL11" s="643"/>
      <c r="BM11" s="643"/>
      <c r="BN11" s="644"/>
      <c r="BO11" s="675">
        <v>5.8</v>
      </c>
      <c r="BP11" s="675"/>
      <c r="BQ11" s="675"/>
      <c r="BR11" s="675"/>
      <c r="BS11" s="648">
        <v>245702</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698584</v>
      </c>
      <c r="CS11" s="643"/>
      <c r="CT11" s="643"/>
      <c r="CU11" s="643"/>
      <c r="CV11" s="643"/>
      <c r="CW11" s="643"/>
      <c r="CX11" s="643"/>
      <c r="CY11" s="644"/>
      <c r="CZ11" s="675">
        <v>1.1000000000000001</v>
      </c>
      <c r="DA11" s="675"/>
      <c r="DB11" s="675"/>
      <c r="DC11" s="675"/>
      <c r="DD11" s="648">
        <v>265451</v>
      </c>
      <c r="DE11" s="643"/>
      <c r="DF11" s="643"/>
      <c r="DG11" s="643"/>
      <c r="DH11" s="643"/>
      <c r="DI11" s="643"/>
      <c r="DJ11" s="643"/>
      <c r="DK11" s="643"/>
      <c r="DL11" s="643"/>
      <c r="DM11" s="643"/>
      <c r="DN11" s="643"/>
      <c r="DO11" s="643"/>
      <c r="DP11" s="644"/>
      <c r="DQ11" s="648">
        <v>368671</v>
      </c>
      <c r="DR11" s="643"/>
      <c r="DS11" s="643"/>
      <c r="DT11" s="643"/>
      <c r="DU11" s="643"/>
      <c r="DV11" s="643"/>
      <c r="DW11" s="643"/>
      <c r="DX11" s="643"/>
      <c r="DY11" s="643"/>
      <c r="DZ11" s="643"/>
      <c r="EA11" s="643"/>
      <c r="EB11" s="643"/>
      <c r="EC11" s="688"/>
    </row>
    <row r="12" spans="2:143" ht="11.25" customHeight="1">
      <c r="B12" s="639" t="s">
        <v>246</v>
      </c>
      <c r="C12" s="640"/>
      <c r="D12" s="640"/>
      <c r="E12" s="640"/>
      <c r="F12" s="640"/>
      <c r="G12" s="640"/>
      <c r="H12" s="640"/>
      <c r="I12" s="640"/>
      <c r="J12" s="640"/>
      <c r="K12" s="640"/>
      <c r="L12" s="640"/>
      <c r="M12" s="640"/>
      <c r="N12" s="640"/>
      <c r="O12" s="640"/>
      <c r="P12" s="640"/>
      <c r="Q12" s="641"/>
      <c r="R12" s="642">
        <v>140092</v>
      </c>
      <c r="S12" s="643"/>
      <c r="T12" s="643"/>
      <c r="U12" s="643"/>
      <c r="V12" s="643"/>
      <c r="W12" s="643"/>
      <c r="X12" s="643"/>
      <c r="Y12" s="644"/>
      <c r="Z12" s="675">
        <v>0.2</v>
      </c>
      <c r="AA12" s="675"/>
      <c r="AB12" s="675"/>
      <c r="AC12" s="675"/>
      <c r="AD12" s="676">
        <v>140092</v>
      </c>
      <c r="AE12" s="676"/>
      <c r="AF12" s="676"/>
      <c r="AG12" s="676"/>
      <c r="AH12" s="676"/>
      <c r="AI12" s="676"/>
      <c r="AJ12" s="676"/>
      <c r="AK12" s="676"/>
      <c r="AL12" s="645">
        <v>0.5</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8378372</v>
      </c>
      <c r="BH12" s="643"/>
      <c r="BI12" s="643"/>
      <c r="BJ12" s="643"/>
      <c r="BK12" s="643"/>
      <c r="BL12" s="643"/>
      <c r="BM12" s="643"/>
      <c r="BN12" s="644"/>
      <c r="BO12" s="675">
        <v>46.2</v>
      </c>
      <c r="BP12" s="675"/>
      <c r="BQ12" s="675"/>
      <c r="BR12" s="675"/>
      <c r="BS12" s="648" t="s">
        <v>126</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3001422</v>
      </c>
      <c r="CS12" s="643"/>
      <c r="CT12" s="643"/>
      <c r="CU12" s="643"/>
      <c r="CV12" s="643"/>
      <c r="CW12" s="643"/>
      <c r="CX12" s="643"/>
      <c r="CY12" s="644"/>
      <c r="CZ12" s="675">
        <v>4.7</v>
      </c>
      <c r="DA12" s="675"/>
      <c r="DB12" s="675"/>
      <c r="DC12" s="675"/>
      <c r="DD12" s="648" t="s">
        <v>126</v>
      </c>
      <c r="DE12" s="643"/>
      <c r="DF12" s="643"/>
      <c r="DG12" s="643"/>
      <c r="DH12" s="643"/>
      <c r="DI12" s="643"/>
      <c r="DJ12" s="643"/>
      <c r="DK12" s="643"/>
      <c r="DL12" s="643"/>
      <c r="DM12" s="643"/>
      <c r="DN12" s="643"/>
      <c r="DO12" s="643"/>
      <c r="DP12" s="644"/>
      <c r="DQ12" s="648">
        <v>1163131</v>
      </c>
      <c r="DR12" s="643"/>
      <c r="DS12" s="643"/>
      <c r="DT12" s="643"/>
      <c r="DU12" s="643"/>
      <c r="DV12" s="643"/>
      <c r="DW12" s="643"/>
      <c r="DX12" s="643"/>
      <c r="DY12" s="643"/>
      <c r="DZ12" s="643"/>
      <c r="EA12" s="643"/>
      <c r="EB12" s="643"/>
      <c r="EC12" s="688"/>
    </row>
    <row r="13" spans="2:143" ht="11.25" customHeight="1">
      <c r="B13" s="639" t="s">
        <v>249</v>
      </c>
      <c r="C13" s="640"/>
      <c r="D13" s="640"/>
      <c r="E13" s="640"/>
      <c r="F13" s="640"/>
      <c r="G13" s="640"/>
      <c r="H13" s="640"/>
      <c r="I13" s="640"/>
      <c r="J13" s="640"/>
      <c r="K13" s="640"/>
      <c r="L13" s="640"/>
      <c r="M13" s="640"/>
      <c r="N13" s="640"/>
      <c r="O13" s="640"/>
      <c r="P13" s="640"/>
      <c r="Q13" s="641"/>
      <c r="R13" s="642" t="s">
        <v>126</v>
      </c>
      <c r="S13" s="643"/>
      <c r="T13" s="643"/>
      <c r="U13" s="643"/>
      <c r="V13" s="643"/>
      <c r="W13" s="643"/>
      <c r="X13" s="643"/>
      <c r="Y13" s="644"/>
      <c r="Z13" s="675" t="s">
        <v>126</v>
      </c>
      <c r="AA13" s="675"/>
      <c r="AB13" s="675"/>
      <c r="AC13" s="675"/>
      <c r="AD13" s="676" t="s">
        <v>126</v>
      </c>
      <c r="AE13" s="676"/>
      <c r="AF13" s="676"/>
      <c r="AG13" s="676"/>
      <c r="AH13" s="676"/>
      <c r="AI13" s="676"/>
      <c r="AJ13" s="676"/>
      <c r="AK13" s="676"/>
      <c r="AL13" s="645" t="s">
        <v>126</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8361955</v>
      </c>
      <c r="BH13" s="643"/>
      <c r="BI13" s="643"/>
      <c r="BJ13" s="643"/>
      <c r="BK13" s="643"/>
      <c r="BL13" s="643"/>
      <c r="BM13" s="643"/>
      <c r="BN13" s="644"/>
      <c r="BO13" s="675">
        <v>46.1</v>
      </c>
      <c r="BP13" s="675"/>
      <c r="BQ13" s="675"/>
      <c r="BR13" s="675"/>
      <c r="BS13" s="648" t="s">
        <v>126</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4670404</v>
      </c>
      <c r="CS13" s="643"/>
      <c r="CT13" s="643"/>
      <c r="CU13" s="643"/>
      <c r="CV13" s="643"/>
      <c r="CW13" s="643"/>
      <c r="CX13" s="643"/>
      <c r="CY13" s="644"/>
      <c r="CZ13" s="675">
        <v>7.2</v>
      </c>
      <c r="DA13" s="675"/>
      <c r="DB13" s="675"/>
      <c r="DC13" s="675"/>
      <c r="DD13" s="648">
        <v>1406100</v>
      </c>
      <c r="DE13" s="643"/>
      <c r="DF13" s="643"/>
      <c r="DG13" s="643"/>
      <c r="DH13" s="643"/>
      <c r="DI13" s="643"/>
      <c r="DJ13" s="643"/>
      <c r="DK13" s="643"/>
      <c r="DL13" s="643"/>
      <c r="DM13" s="643"/>
      <c r="DN13" s="643"/>
      <c r="DO13" s="643"/>
      <c r="DP13" s="644"/>
      <c r="DQ13" s="648">
        <v>3451045</v>
      </c>
      <c r="DR13" s="643"/>
      <c r="DS13" s="643"/>
      <c r="DT13" s="643"/>
      <c r="DU13" s="643"/>
      <c r="DV13" s="643"/>
      <c r="DW13" s="643"/>
      <c r="DX13" s="643"/>
      <c r="DY13" s="643"/>
      <c r="DZ13" s="643"/>
      <c r="EA13" s="643"/>
      <c r="EB13" s="643"/>
      <c r="EC13" s="688"/>
    </row>
    <row r="14" spans="2:143" ht="11.25" customHeight="1">
      <c r="B14" s="639" t="s">
        <v>252</v>
      </c>
      <c r="C14" s="640"/>
      <c r="D14" s="640"/>
      <c r="E14" s="640"/>
      <c r="F14" s="640"/>
      <c r="G14" s="640"/>
      <c r="H14" s="640"/>
      <c r="I14" s="640"/>
      <c r="J14" s="640"/>
      <c r="K14" s="640"/>
      <c r="L14" s="640"/>
      <c r="M14" s="640"/>
      <c r="N14" s="640"/>
      <c r="O14" s="640"/>
      <c r="P14" s="640"/>
      <c r="Q14" s="641"/>
      <c r="R14" s="642">
        <v>11</v>
      </c>
      <c r="S14" s="643"/>
      <c r="T14" s="643"/>
      <c r="U14" s="643"/>
      <c r="V14" s="643"/>
      <c r="W14" s="643"/>
      <c r="X14" s="643"/>
      <c r="Y14" s="644"/>
      <c r="Z14" s="675">
        <v>0</v>
      </c>
      <c r="AA14" s="675"/>
      <c r="AB14" s="675"/>
      <c r="AC14" s="675"/>
      <c r="AD14" s="676">
        <v>11</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385904</v>
      </c>
      <c r="BH14" s="643"/>
      <c r="BI14" s="643"/>
      <c r="BJ14" s="643"/>
      <c r="BK14" s="643"/>
      <c r="BL14" s="643"/>
      <c r="BM14" s="643"/>
      <c r="BN14" s="644"/>
      <c r="BO14" s="675">
        <v>2.1</v>
      </c>
      <c r="BP14" s="675"/>
      <c r="BQ14" s="675"/>
      <c r="BR14" s="675"/>
      <c r="BS14" s="648" t="s">
        <v>126</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1620672</v>
      </c>
      <c r="CS14" s="643"/>
      <c r="CT14" s="643"/>
      <c r="CU14" s="643"/>
      <c r="CV14" s="643"/>
      <c r="CW14" s="643"/>
      <c r="CX14" s="643"/>
      <c r="CY14" s="644"/>
      <c r="CZ14" s="675">
        <v>2.5</v>
      </c>
      <c r="DA14" s="675"/>
      <c r="DB14" s="675"/>
      <c r="DC14" s="675"/>
      <c r="DD14" s="648">
        <v>203540</v>
      </c>
      <c r="DE14" s="643"/>
      <c r="DF14" s="643"/>
      <c r="DG14" s="643"/>
      <c r="DH14" s="643"/>
      <c r="DI14" s="643"/>
      <c r="DJ14" s="643"/>
      <c r="DK14" s="643"/>
      <c r="DL14" s="643"/>
      <c r="DM14" s="643"/>
      <c r="DN14" s="643"/>
      <c r="DO14" s="643"/>
      <c r="DP14" s="644"/>
      <c r="DQ14" s="648">
        <v>1432757</v>
      </c>
      <c r="DR14" s="643"/>
      <c r="DS14" s="643"/>
      <c r="DT14" s="643"/>
      <c r="DU14" s="643"/>
      <c r="DV14" s="643"/>
      <c r="DW14" s="643"/>
      <c r="DX14" s="643"/>
      <c r="DY14" s="643"/>
      <c r="DZ14" s="643"/>
      <c r="EA14" s="643"/>
      <c r="EB14" s="643"/>
      <c r="EC14" s="688"/>
    </row>
    <row r="15" spans="2:143" ht="11.25" customHeight="1">
      <c r="B15" s="639" t="s">
        <v>255</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126</v>
      </c>
      <c r="AA15" s="675"/>
      <c r="AB15" s="675"/>
      <c r="AC15" s="675"/>
      <c r="AD15" s="676" t="s">
        <v>126</v>
      </c>
      <c r="AE15" s="676"/>
      <c r="AF15" s="676"/>
      <c r="AG15" s="676"/>
      <c r="AH15" s="676"/>
      <c r="AI15" s="676"/>
      <c r="AJ15" s="676"/>
      <c r="AK15" s="676"/>
      <c r="AL15" s="645" t="s">
        <v>126</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820602</v>
      </c>
      <c r="BH15" s="643"/>
      <c r="BI15" s="643"/>
      <c r="BJ15" s="643"/>
      <c r="BK15" s="643"/>
      <c r="BL15" s="643"/>
      <c r="BM15" s="643"/>
      <c r="BN15" s="644"/>
      <c r="BO15" s="675">
        <v>4.5</v>
      </c>
      <c r="BP15" s="675"/>
      <c r="BQ15" s="675"/>
      <c r="BR15" s="675"/>
      <c r="BS15" s="648" t="s">
        <v>126</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7916028</v>
      </c>
      <c r="CS15" s="643"/>
      <c r="CT15" s="643"/>
      <c r="CU15" s="643"/>
      <c r="CV15" s="643"/>
      <c r="CW15" s="643"/>
      <c r="CX15" s="643"/>
      <c r="CY15" s="644"/>
      <c r="CZ15" s="675">
        <v>12.3</v>
      </c>
      <c r="DA15" s="675"/>
      <c r="DB15" s="675"/>
      <c r="DC15" s="675"/>
      <c r="DD15" s="648">
        <v>1843888</v>
      </c>
      <c r="DE15" s="643"/>
      <c r="DF15" s="643"/>
      <c r="DG15" s="643"/>
      <c r="DH15" s="643"/>
      <c r="DI15" s="643"/>
      <c r="DJ15" s="643"/>
      <c r="DK15" s="643"/>
      <c r="DL15" s="643"/>
      <c r="DM15" s="643"/>
      <c r="DN15" s="643"/>
      <c r="DO15" s="643"/>
      <c r="DP15" s="644"/>
      <c r="DQ15" s="648">
        <v>4833547</v>
      </c>
      <c r="DR15" s="643"/>
      <c r="DS15" s="643"/>
      <c r="DT15" s="643"/>
      <c r="DU15" s="643"/>
      <c r="DV15" s="643"/>
      <c r="DW15" s="643"/>
      <c r="DX15" s="643"/>
      <c r="DY15" s="643"/>
      <c r="DZ15" s="643"/>
      <c r="EA15" s="643"/>
      <c r="EB15" s="643"/>
      <c r="EC15" s="688"/>
    </row>
    <row r="16" spans="2:143" ht="11.25" customHeight="1">
      <c r="B16" s="639" t="s">
        <v>258</v>
      </c>
      <c r="C16" s="640"/>
      <c r="D16" s="640"/>
      <c r="E16" s="640"/>
      <c r="F16" s="640"/>
      <c r="G16" s="640"/>
      <c r="H16" s="640"/>
      <c r="I16" s="640"/>
      <c r="J16" s="640"/>
      <c r="K16" s="640"/>
      <c r="L16" s="640"/>
      <c r="M16" s="640"/>
      <c r="N16" s="640"/>
      <c r="O16" s="640"/>
      <c r="P16" s="640"/>
      <c r="Q16" s="641"/>
      <c r="R16" s="642">
        <v>40155</v>
      </c>
      <c r="S16" s="643"/>
      <c r="T16" s="643"/>
      <c r="U16" s="643"/>
      <c r="V16" s="643"/>
      <c r="W16" s="643"/>
      <c r="X16" s="643"/>
      <c r="Y16" s="644"/>
      <c r="Z16" s="675">
        <v>0.1</v>
      </c>
      <c r="AA16" s="675"/>
      <c r="AB16" s="675"/>
      <c r="AC16" s="675"/>
      <c r="AD16" s="676">
        <v>40155</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v>17543</v>
      </c>
      <c r="BH16" s="643"/>
      <c r="BI16" s="643"/>
      <c r="BJ16" s="643"/>
      <c r="BK16" s="643"/>
      <c r="BL16" s="643"/>
      <c r="BM16" s="643"/>
      <c r="BN16" s="644"/>
      <c r="BO16" s="675">
        <v>0.1</v>
      </c>
      <c r="BP16" s="675"/>
      <c r="BQ16" s="675"/>
      <c r="BR16" s="675"/>
      <c r="BS16" s="648" t="s">
        <v>126</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v>1878842</v>
      </c>
      <c r="CS16" s="643"/>
      <c r="CT16" s="643"/>
      <c r="CU16" s="643"/>
      <c r="CV16" s="643"/>
      <c r="CW16" s="643"/>
      <c r="CX16" s="643"/>
      <c r="CY16" s="644"/>
      <c r="CZ16" s="675">
        <v>2.9</v>
      </c>
      <c r="DA16" s="675"/>
      <c r="DB16" s="675"/>
      <c r="DC16" s="675"/>
      <c r="DD16" s="648" t="s">
        <v>126</v>
      </c>
      <c r="DE16" s="643"/>
      <c r="DF16" s="643"/>
      <c r="DG16" s="643"/>
      <c r="DH16" s="643"/>
      <c r="DI16" s="643"/>
      <c r="DJ16" s="643"/>
      <c r="DK16" s="643"/>
      <c r="DL16" s="643"/>
      <c r="DM16" s="643"/>
      <c r="DN16" s="643"/>
      <c r="DO16" s="643"/>
      <c r="DP16" s="644"/>
      <c r="DQ16" s="648">
        <v>96414</v>
      </c>
      <c r="DR16" s="643"/>
      <c r="DS16" s="643"/>
      <c r="DT16" s="643"/>
      <c r="DU16" s="643"/>
      <c r="DV16" s="643"/>
      <c r="DW16" s="643"/>
      <c r="DX16" s="643"/>
      <c r="DY16" s="643"/>
      <c r="DZ16" s="643"/>
      <c r="EA16" s="643"/>
      <c r="EB16" s="643"/>
      <c r="EC16" s="688"/>
    </row>
    <row r="17" spans="2:133" ht="11.25" customHeight="1">
      <c r="B17" s="639" t="s">
        <v>261</v>
      </c>
      <c r="C17" s="640"/>
      <c r="D17" s="640"/>
      <c r="E17" s="640"/>
      <c r="F17" s="640"/>
      <c r="G17" s="640"/>
      <c r="H17" s="640"/>
      <c r="I17" s="640"/>
      <c r="J17" s="640"/>
      <c r="K17" s="640"/>
      <c r="L17" s="640"/>
      <c r="M17" s="640"/>
      <c r="N17" s="640"/>
      <c r="O17" s="640"/>
      <c r="P17" s="640"/>
      <c r="Q17" s="641"/>
      <c r="R17" s="642">
        <v>118381</v>
      </c>
      <c r="S17" s="643"/>
      <c r="T17" s="643"/>
      <c r="U17" s="643"/>
      <c r="V17" s="643"/>
      <c r="W17" s="643"/>
      <c r="X17" s="643"/>
      <c r="Y17" s="644"/>
      <c r="Z17" s="675">
        <v>0.2</v>
      </c>
      <c r="AA17" s="675"/>
      <c r="AB17" s="675"/>
      <c r="AC17" s="675"/>
      <c r="AD17" s="676">
        <v>118381</v>
      </c>
      <c r="AE17" s="676"/>
      <c r="AF17" s="676"/>
      <c r="AG17" s="676"/>
      <c r="AH17" s="676"/>
      <c r="AI17" s="676"/>
      <c r="AJ17" s="676"/>
      <c r="AK17" s="676"/>
      <c r="AL17" s="645">
        <v>0.4</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126</v>
      </c>
      <c r="BP17" s="675"/>
      <c r="BQ17" s="675"/>
      <c r="BR17" s="675"/>
      <c r="BS17" s="648" t="s">
        <v>126</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3708390</v>
      </c>
      <c r="CS17" s="643"/>
      <c r="CT17" s="643"/>
      <c r="CU17" s="643"/>
      <c r="CV17" s="643"/>
      <c r="CW17" s="643"/>
      <c r="CX17" s="643"/>
      <c r="CY17" s="644"/>
      <c r="CZ17" s="675">
        <v>5.8</v>
      </c>
      <c r="DA17" s="675"/>
      <c r="DB17" s="675"/>
      <c r="DC17" s="675"/>
      <c r="DD17" s="648" t="s">
        <v>126</v>
      </c>
      <c r="DE17" s="643"/>
      <c r="DF17" s="643"/>
      <c r="DG17" s="643"/>
      <c r="DH17" s="643"/>
      <c r="DI17" s="643"/>
      <c r="DJ17" s="643"/>
      <c r="DK17" s="643"/>
      <c r="DL17" s="643"/>
      <c r="DM17" s="643"/>
      <c r="DN17" s="643"/>
      <c r="DO17" s="643"/>
      <c r="DP17" s="644"/>
      <c r="DQ17" s="648">
        <v>3603852</v>
      </c>
      <c r="DR17" s="643"/>
      <c r="DS17" s="643"/>
      <c r="DT17" s="643"/>
      <c r="DU17" s="643"/>
      <c r="DV17" s="643"/>
      <c r="DW17" s="643"/>
      <c r="DX17" s="643"/>
      <c r="DY17" s="643"/>
      <c r="DZ17" s="643"/>
      <c r="EA17" s="643"/>
      <c r="EB17" s="643"/>
      <c r="EC17" s="688"/>
    </row>
    <row r="18" spans="2:133" ht="11.25" customHeight="1">
      <c r="B18" s="639" t="s">
        <v>264</v>
      </c>
      <c r="C18" s="640"/>
      <c r="D18" s="640"/>
      <c r="E18" s="640"/>
      <c r="F18" s="640"/>
      <c r="G18" s="640"/>
      <c r="H18" s="640"/>
      <c r="I18" s="640"/>
      <c r="J18" s="640"/>
      <c r="K18" s="640"/>
      <c r="L18" s="640"/>
      <c r="M18" s="640"/>
      <c r="N18" s="640"/>
      <c r="O18" s="640"/>
      <c r="P18" s="640"/>
      <c r="Q18" s="641"/>
      <c r="R18" s="642">
        <v>147802</v>
      </c>
      <c r="S18" s="643"/>
      <c r="T18" s="643"/>
      <c r="U18" s="643"/>
      <c r="V18" s="643"/>
      <c r="W18" s="643"/>
      <c r="X18" s="643"/>
      <c r="Y18" s="644"/>
      <c r="Z18" s="675">
        <v>0.2</v>
      </c>
      <c r="AA18" s="675"/>
      <c r="AB18" s="675"/>
      <c r="AC18" s="675"/>
      <c r="AD18" s="676">
        <v>147802</v>
      </c>
      <c r="AE18" s="676"/>
      <c r="AF18" s="676"/>
      <c r="AG18" s="676"/>
      <c r="AH18" s="676"/>
      <c r="AI18" s="676"/>
      <c r="AJ18" s="676"/>
      <c r="AK18" s="676"/>
      <c r="AL18" s="645">
        <v>0.6</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126</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126</v>
      </c>
      <c r="CS18" s="643"/>
      <c r="CT18" s="643"/>
      <c r="CU18" s="643"/>
      <c r="CV18" s="643"/>
      <c r="CW18" s="643"/>
      <c r="CX18" s="643"/>
      <c r="CY18" s="644"/>
      <c r="CZ18" s="675" t="s">
        <v>126</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8"/>
    </row>
    <row r="19" spans="2:133" ht="11.25" customHeight="1">
      <c r="B19" s="639" t="s">
        <v>267</v>
      </c>
      <c r="C19" s="640"/>
      <c r="D19" s="640"/>
      <c r="E19" s="640"/>
      <c r="F19" s="640"/>
      <c r="G19" s="640"/>
      <c r="H19" s="640"/>
      <c r="I19" s="640"/>
      <c r="J19" s="640"/>
      <c r="K19" s="640"/>
      <c r="L19" s="640"/>
      <c r="M19" s="640"/>
      <c r="N19" s="640"/>
      <c r="O19" s="640"/>
      <c r="P19" s="640"/>
      <c r="Q19" s="641"/>
      <c r="R19" s="642">
        <v>118836</v>
      </c>
      <c r="S19" s="643"/>
      <c r="T19" s="643"/>
      <c r="U19" s="643"/>
      <c r="V19" s="643"/>
      <c r="W19" s="643"/>
      <c r="X19" s="643"/>
      <c r="Y19" s="644"/>
      <c r="Z19" s="675">
        <v>0.2</v>
      </c>
      <c r="AA19" s="675"/>
      <c r="AB19" s="675"/>
      <c r="AC19" s="675"/>
      <c r="AD19" s="676">
        <v>118836</v>
      </c>
      <c r="AE19" s="676"/>
      <c r="AF19" s="676"/>
      <c r="AG19" s="676"/>
      <c r="AH19" s="676"/>
      <c r="AI19" s="676"/>
      <c r="AJ19" s="676"/>
      <c r="AK19" s="676"/>
      <c r="AL19" s="645">
        <v>0.4</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1186707</v>
      </c>
      <c r="BH19" s="643"/>
      <c r="BI19" s="643"/>
      <c r="BJ19" s="643"/>
      <c r="BK19" s="643"/>
      <c r="BL19" s="643"/>
      <c r="BM19" s="643"/>
      <c r="BN19" s="644"/>
      <c r="BO19" s="675">
        <v>6.5</v>
      </c>
      <c r="BP19" s="675"/>
      <c r="BQ19" s="675"/>
      <c r="BR19" s="675"/>
      <c r="BS19" s="648" t="s">
        <v>126</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126</v>
      </c>
      <c r="CS19" s="643"/>
      <c r="CT19" s="643"/>
      <c r="CU19" s="643"/>
      <c r="CV19" s="643"/>
      <c r="CW19" s="643"/>
      <c r="CX19" s="643"/>
      <c r="CY19" s="644"/>
      <c r="CZ19" s="675" t="s">
        <v>126</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8"/>
    </row>
    <row r="20" spans="2:133" ht="11.25" customHeight="1">
      <c r="B20" s="639" t="s">
        <v>270</v>
      </c>
      <c r="C20" s="640"/>
      <c r="D20" s="640"/>
      <c r="E20" s="640"/>
      <c r="F20" s="640"/>
      <c r="G20" s="640"/>
      <c r="H20" s="640"/>
      <c r="I20" s="640"/>
      <c r="J20" s="640"/>
      <c r="K20" s="640"/>
      <c r="L20" s="640"/>
      <c r="M20" s="640"/>
      <c r="N20" s="640"/>
      <c r="O20" s="640"/>
      <c r="P20" s="640"/>
      <c r="Q20" s="641"/>
      <c r="R20" s="642">
        <v>20831</v>
      </c>
      <c r="S20" s="643"/>
      <c r="T20" s="643"/>
      <c r="U20" s="643"/>
      <c r="V20" s="643"/>
      <c r="W20" s="643"/>
      <c r="X20" s="643"/>
      <c r="Y20" s="644"/>
      <c r="Z20" s="675">
        <v>0</v>
      </c>
      <c r="AA20" s="675"/>
      <c r="AB20" s="675"/>
      <c r="AC20" s="675"/>
      <c r="AD20" s="676">
        <v>20831</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1186707</v>
      </c>
      <c r="BH20" s="643"/>
      <c r="BI20" s="643"/>
      <c r="BJ20" s="643"/>
      <c r="BK20" s="643"/>
      <c r="BL20" s="643"/>
      <c r="BM20" s="643"/>
      <c r="BN20" s="644"/>
      <c r="BO20" s="675">
        <v>6.5</v>
      </c>
      <c r="BP20" s="675"/>
      <c r="BQ20" s="675"/>
      <c r="BR20" s="675"/>
      <c r="BS20" s="648" t="s">
        <v>126</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64452899</v>
      </c>
      <c r="CS20" s="643"/>
      <c r="CT20" s="643"/>
      <c r="CU20" s="643"/>
      <c r="CV20" s="643"/>
      <c r="CW20" s="643"/>
      <c r="CX20" s="643"/>
      <c r="CY20" s="644"/>
      <c r="CZ20" s="675">
        <v>100</v>
      </c>
      <c r="DA20" s="675"/>
      <c r="DB20" s="675"/>
      <c r="DC20" s="675"/>
      <c r="DD20" s="648">
        <v>4131511</v>
      </c>
      <c r="DE20" s="643"/>
      <c r="DF20" s="643"/>
      <c r="DG20" s="643"/>
      <c r="DH20" s="643"/>
      <c r="DI20" s="643"/>
      <c r="DJ20" s="643"/>
      <c r="DK20" s="643"/>
      <c r="DL20" s="643"/>
      <c r="DM20" s="643"/>
      <c r="DN20" s="643"/>
      <c r="DO20" s="643"/>
      <c r="DP20" s="644"/>
      <c r="DQ20" s="648">
        <v>33538406</v>
      </c>
      <c r="DR20" s="643"/>
      <c r="DS20" s="643"/>
      <c r="DT20" s="643"/>
      <c r="DU20" s="643"/>
      <c r="DV20" s="643"/>
      <c r="DW20" s="643"/>
      <c r="DX20" s="643"/>
      <c r="DY20" s="643"/>
      <c r="DZ20" s="643"/>
      <c r="EA20" s="643"/>
      <c r="EB20" s="643"/>
      <c r="EC20" s="688"/>
    </row>
    <row r="21" spans="2:133" ht="11.25" customHeight="1">
      <c r="B21" s="639" t="s">
        <v>273</v>
      </c>
      <c r="C21" s="640"/>
      <c r="D21" s="640"/>
      <c r="E21" s="640"/>
      <c r="F21" s="640"/>
      <c r="G21" s="640"/>
      <c r="H21" s="640"/>
      <c r="I21" s="640"/>
      <c r="J21" s="640"/>
      <c r="K21" s="640"/>
      <c r="L21" s="640"/>
      <c r="M21" s="640"/>
      <c r="N21" s="640"/>
      <c r="O21" s="640"/>
      <c r="P21" s="640"/>
      <c r="Q21" s="641"/>
      <c r="R21" s="642">
        <v>8135</v>
      </c>
      <c r="S21" s="643"/>
      <c r="T21" s="643"/>
      <c r="U21" s="643"/>
      <c r="V21" s="643"/>
      <c r="W21" s="643"/>
      <c r="X21" s="643"/>
      <c r="Y21" s="644"/>
      <c r="Z21" s="675">
        <v>0</v>
      </c>
      <c r="AA21" s="675"/>
      <c r="AB21" s="675"/>
      <c r="AC21" s="675"/>
      <c r="AD21" s="676">
        <v>8135</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126</v>
      </c>
      <c r="BH21" s="643"/>
      <c r="BI21" s="643"/>
      <c r="BJ21" s="643"/>
      <c r="BK21" s="643"/>
      <c r="BL21" s="643"/>
      <c r="BM21" s="643"/>
      <c r="BN21" s="644"/>
      <c r="BO21" s="675" t="s">
        <v>126</v>
      </c>
      <c r="BP21" s="675"/>
      <c r="BQ21" s="675"/>
      <c r="BR21" s="675"/>
      <c r="BS21" s="648" t="s">
        <v>126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275</v>
      </c>
      <c r="C22" s="640"/>
      <c r="D22" s="640"/>
      <c r="E22" s="640"/>
      <c r="F22" s="640"/>
      <c r="G22" s="640"/>
      <c r="H22" s="640"/>
      <c r="I22" s="640"/>
      <c r="J22" s="640"/>
      <c r="K22" s="640"/>
      <c r="L22" s="640"/>
      <c r="M22" s="640"/>
      <c r="N22" s="640"/>
      <c r="O22" s="640"/>
      <c r="P22" s="640"/>
      <c r="Q22" s="641"/>
      <c r="R22" s="642">
        <v>6465524</v>
      </c>
      <c r="S22" s="643"/>
      <c r="T22" s="643"/>
      <c r="U22" s="643"/>
      <c r="V22" s="643"/>
      <c r="W22" s="643"/>
      <c r="X22" s="643"/>
      <c r="Y22" s="644"/>
      <c r="Z22" s="675">
        <v>9.5</v>
      </c>
      <c r="AA22" s="675"/>
      <c r="AB22" s="675"/>
      <c r="AC22" s="675"/>
      <c r="AD22" s="676">
        <v>5659524</v>
      </c>
      <c r="AE22" s="676"/>
      <c r="AF22" s="676"/>
      <c r="AG22" s="676"/>
      <c r="AH22" s="676"/>
      <c r="AI22" s="676"/>
      <c r="AJ22" s="676"/>
      <c r="AK22" s="676"/>
      <c r="AL22" s="645">
        <v>21.4</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126</v>
      </c>
      <c r="BH22" s="643"/>
      <c r="BI22" s="643"/>
      <c r="BJ22" s="643"/>
      <c r="BK22" s="643"/>
      <c r="BL22" s="643"/>
      <c r="BM22" s="643"/>
      <c r="BN22" s="644"/>
      <c r="BO22" s="675" t="s">
        <v>126</v>
      </c>
      <c r="BP22" s="675"/>
      <c r="BQ22" s="675"/>
      <c r="BR22" s="675"/>
      <c r="BS22" s="648" t="s">
        <v>126</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278</v>
      </c>
      <c r="C23" s="640"/>
      <c r="D23" s="640"/>
      <c r="E23" s="640"/>
      <c r="F23" s="640"/>
      <c r="G23" s="640"/>
      <c r="H23" s="640"/>
      <c r="I23" s="640"/>
      <c r="J23" s="640"/>
      <c r="K23" s="640"/>
      <c r="L23" s="640"/>
      <c r="M23" s="640"/>
      <c r="N23" s="640"/>
      <c r="O23" s="640"/>
      <c r="P23" s="640"/>
      <c r="Q23" s="641"/>
      <c r="R23" s="642">
        <v>5659524</v>
      </c>
      <c r="S23" s="643"/>
      <c r="T23" s="643"/>
      <c r="U23" s="643"/>
      <c r="V23" s="643"/>
      <c r="W23" s="643"/>
      <c r="X23" s="643"/>
      <c r="Y23" s="644"/>
      <c r="Z23" s="675">
        <v>8.3000000000000007</v>
      </c>
      <c r="AA23" s="675"/>
      <c r="AB23" s="675"/>
      <c r="AC23" s="675"/>
      <c r="AD23" s="676">
        <v>5659524</v>
      </c>
      <c r="AE23" s="676"/>
      <c r="AF23" s="676"/>
      <c r="AG23" s="676"/>
      <c r="AH23" s="676"/>
      <c r="AI23" s="676"/>
      <c r="AJ23" s="676"/>
      <c r="AK23" s="676"/>
      <c r="AL23" s="645">
        <v>21.4</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v>1186707</v>
      </c>
      <c r="BH23" s="643"/>
      <c r="BI23" s="643"/>
      <c r="BJ23" s="643"/>
      <c r="BK23" s="643"/>
      <c r="BL23" s="643"/>
      <c r="BM23" s="643"/>
      <c r="BN23" s="644"/>
      <c r="BO23" s="675">
        <v>6.5</v>
      </c>
      <c r="BP23" s="675"/>
      <c r="BQ23" s="675"/>
      <c r="BR23" s="675"/>
      <c r="BS23" s="648" t="s">
        <v>126</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c r="B24" s="639" t="s">
        <v>285</v>
      </c>
      <c r="C24" s="640"/>
      <c r="D24" s="640"/>
      <c r="E24" s="640"/>
      <c r="F24" s="640"/>
      <c r="G24" s="640"/>
      <c r="H24" s="640"/>
      <c r="I24" s="640"/>
      <c r="J24" s="640"/>
      <c r="K24" s="640"/>
      <c r="L24" s="640"/>
      <c r="M24" s="640"/>
      <c r="N24" s="640"/>
      <c r="O24" s="640"/>
      <c r="P24" s="640"/>
      <c r="Q24" s="641"/>
      <c r="R24" s="642">
        <v>800904</v>
      </c>
      <c r="S24" s="643"/>
      <c r="T24" s="643"/>
      <c r="U24" s="643"/>
      <c r="V24" s="643"/>
      <c r="W24" s="643"/>
      <c r="X24" s="643"/>
      <c r="Y24" s="644"/>
      <c r="Z24" s="675">
        <v>1.2</v>
      </c>
      <c r="AA24" s="675"/>
      <c r="AB24" s="675"/>
      <c r="AC24" s="675"/>
      <c r="AD24" s="676" t="s">
        <v>126</v>
      </c>
      <c r="AE24" s="676"/>
      <c r="AF24" s="676"/>
      <c r="AG24" s="676"/>
      <c r="AH24" s="676"/>
      <c r="AI24" s="676"/>
      <c r="AJ24" s="676"/>
      <c r="AK24" s="676"/>
      <c r="AL24" s="645" t="s">
        <v>126</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126</v>
      </c>
      <c r="BH24" s="643"/>
      <c r="BI24" s="643"/>
      <c r="BJ24" s="643"/>
      <c r="BK24" s="643"/>
      <c r="BL24" s="643"/>
      <c r="BM24" s="643"/>
      <c r="BN24" s="644"/>
      <c r="BO24" s="675" t="s">
        <v>126</v>
      </c>
      <c r="BP24" s="675"/>
      <c r="BQ24" s="675"/>
      <c r="BR24" s="675"/>
      <c r="BS24" s="648" t="s">
        <v>126</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24320922</v>
      </c>
      <c r="CS24" s="698"/>
      <c r="CT24" s="698"/>
      <c r="CU24" s="698"/>
      <c r="CV24" s="698"/>
      <c r="CW24" s="698"/>
      <c r="CX24" s="698"/>
      <c r="CY24" s="741"/>
      <c r="CZ24" s="742">
        <v>37.700000000000003</v>
      </c>
      <c r="DA24" s="713"/>
      <c r="DB24" s="713"/>
      <c r="DC24" s="745"/>
      <c r="DD24" s="740">
        <v>15669450</v>
      </c>
      <c r="DE24" s="698"/>
      <c r="DF24" s="698"/>
      <c r="DG24" s="698"/>
      <c r="DH24" s="698"/>
      <c r="DI24" s="698"/>
      <c r="DJ24" s="698"/>
      <c r="DK24" s="741"/>
      <c r="DL24" s="740">
        <v>15490690</v>
      </c>
      <c r="DM24" s="698"/>
      <c r="DN24" s="698"/>
      <c r="DO24" s="698"/>
      <c r="DP24" s="698"/>
      <c r="DQ24" s="698"/>
      <c r="DR24" s="698"/>
      <c r="DS24" s="698"/>
      <c r="DT24" s="698"/>
      <c r="DU24" s="698"/>
      <c r="DV24" s="741"/>
      <c r="DW24" s="742">
        <v>55.3</v>
      </c>
      <c r="DX24" s="713"/>
      <c r="DY24" s="713"/>
      <c r="DZ24" s="713"/>
      <c r="EA24" s="713"/>
      <c r="EB24" s="713"/>
      <c r="EC24" s="743"/>
    </row>
    <row r="25" spans="2:133" ht="11.25" customHeight="1">
      <c r="B25" s="639" t="s">
        <v>288</v>
      </c>
      <c r="C25" s="640"/>
      <c r="D25" s="640"/>
      <c r="E25" s="640"/>
      <c r="F25" s="640"/>
      <c r="G25" s="640"/>
      <c r="H25" s="640"/>
      <c r="I25" s="640"/>
      <c r="J25" s="640"/>
      <c r="K25" s="640"/>
      <c r="L25" s="640"/>
      <c r="M25" s="640"/>
      <c r="N25" s="640"/>
      <c r="O25" s="640"/>
      <c r="P25" s="640"/>
      <c r="Q25" s="641"/>
      <c r="R25" s="642">
        <v>5096</v>
      </c>
      <c r="S25" s="643"/>
      <c r="T25" s="643"/>
      <c r="U25" s="643"/>
      <c r="V25" s="643"/>
      <c r="W25" s="643"/>
      <c r="X25" s="643"/>
      <c r="Y25" s="644"/>
      <c r="Z25" s="675">
        <v>0</v>
      </c>
      <c r="AA25" s="675"/>
      <c r="AB25" s="675"/>
      <c r="AC25" s="675"/>
      <c r="AD25" s="676" t="s">
        <v>126</v>
      </c>
      <c r="AE25" s="676"/>
      <c r="AF25" s="676"/>
      <c r="AG25" s="676"/>
      <c r="AH25" s="676"/>
      <c r="AI25" s="676"/>
      <c r="AJ25" s="676"/>
      <c r="AK25" s="676"/>
      <c r="AL25" s="645" t="s">
        <v>126</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126</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8945896</v>
      </c>
      <c r="CS25" s="661"/>
      <c r="CT25" s="661"/>
      <c r="CU25" s="661"/>
      <c r="CV25" s="661"/>
      <c r="CW25" s="661"/>
      <c r="CX25" s="661"/>
      <c r="CY25" s="662"/>
      <c r="CZ25" s="645">
        <v>13.9</v>
      </c>
      <c r="DA25" s="663"/>
      <c r="DB25" s="663"/>
      <c r="DC25" s="664"/>
      <c r="DD25" s="648">
        <v>8314927</v>
      </c>
      <c r="DE25" s="661"/>
      <c r="DF25" s="661"/>
      <c r="DG25" s="661"/>
      <c r="DH25" s="661"/>
      <c r="DI25" s="661"/>
      <c r="DJ25" s="661"/>
      <c r="DK25" s="662"/>
      <c r="DL25" s="648">
        <v>8314927</v>
      </c>
      <c r="DM25" s="661"/>
      <c r="DN25" s="661"/>
      <c r="DO25" s="661"/>
      <c r="DP25" s="661"/>
      <c r="DQ25" s="661"/>
      <c r="DR25" s="661"/>
      <c r="DS25" s="661"/>
      <c r="DT25" s="661"/>
      <c r="DU25" s="661"/>
      <c r="DV25" s="662"/>
      <c r="DW25" s="645">
        <v>29.7</v>
      </c>
      <c r="DX25" s="663"/>
      <c r="DY25" s="663"/>
      <c r="DZ25" s="663"/>
      <c r="EA25" s="663"/>
      <c r="EB25" s="663"/>
      <c r="EC25" s="681"/>
    </row>
    <row r="26" spans="2:133" ht="11.25" customHeight="1">
      <c r="B26" s="639" t="s">
        <v>291</v>
      </c>
      <c r="C26" s="640"/>
      <c r="D26" s="640"/>
      <c r="E26" s="640"/>
      <c r="F26" s="640"/>
      <c r="G26" s="640"/>
      <c r="H26" s="640"/>
      <c r="I26" s="640"/>
      <c r="J26" s="640"/>
      <c r="K26" s="640"/>
      <c r="L26" s="640"/>
      <c r="M26" s="640"/>
      <c r="N26" s="640"/>
      <c r="O26" s="640"/>
      <c r="P26" s="640"/>
      <c r="Q26" s="641"/>
      <c r="R26" s="642">
        <v>28322980</v>
      </c>
      <c r="S26" s="643"/>
      <c r="T26" s="643"/>
      <c r="U26" s="643"/>
      <c r="V26" s="643"/>
      <c r="W26" s="643"/>
      <c r="X26" s="643"/>
      <c r="Y26" s="644"/>
      <c r="Z26" s="675">
        <v>41.6</v>
      </c>
      <c r="AA26" s="675"/>
      <c r="AB26" s="675"/>
      <c r="AC26" s="675"/>
      <c r="AD26" s="676">
        <v>26330273</v>
      </c>
      <c r="AE26" s="676"/>
      <c r="AF26" s="676"/>
      <c r="AG26" s="676"/>
      <c r="AH26" s="676"/>
      <c r="AI26" s="676"/>
      <c r="AJ26" s="676"/>
      <c r="AK26" s="676"/>
      <c r="AL26" s="645">
        <v>99.6</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126</v>
      </c>
      <c r="BH26" s="643"/>
      <c r="BI26" s="643"/>
      <c r="BJ26" s="643"/>
      <c r="BK26" s="643"/>
      <c r="BL26" s="643"/>
      <c r="BM26" s="643"/>
      <c r="BN26" s="644"/>
      <c r="BO26" s="675" t="s">
        <v>126</v>
      </c>
      <c r="BP26" s="675"/>
      <c r="BQ26" s="675"/>
      <c r="BR26" s="675"/>
      <c r="BS26" s="648" t="s">
        <v>126</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5564738</v>
      </c>
      <c r="CS26" s="643"/>
      <c r="CT26" s="643"/>
      <c r="CU26" s="643"/>
      <c r="CV26" s="643"/>
      <c r="CW26" s="643"/>
      <c r="CX26" s="643"/>
      <c r="CY26" s="644"/>
      <c r="CZ26" s="645">
        <v>8.6</v>
      </c>
      <c r="DA26" s="663"/>
      <c r="DB26" s="663"/>
      <c r="DC26" s="664"/>
      <c r="DD26" s="648">
        <v>5131200</v>
      </c>
      <c r="DE26" s="643"/>
      <c r="DF26" s="643"/>
      <c r="DG26" s="643"/>
      <c r="DH26" s="643"/>
      <c r="DI26" s="643"/>
      <c r="DJ26" s="643"/>
      <c r="DK26" s="644"/>
      <c r="DL26" s="648" t="s">
        <v>126</v>
      </c>
      <c r="DM26" s="643"/>
      <c r="DN26" s="643"/>
      <c r="DO26" s="643"/>
      <c r="DP26" s="643"/>
      <c r="DQ26" s="643"/>
      <c r="DR26" s="643"/>
      <c r="DS26" s="643"/>
      <c r="DT26" s="643"/>
      <c r="DU26" s="643"/>
      <c r="DV26" s="644"/>
      <c r="DW26" s="645" t="s">
        <v>126</v>
      </c>
      <c r="DX26" s="663"/>
      <c r="DY26" s="663"/>
      <c r="DZ26" s="663"/>
      <c r="EA26" s="663"/>
      <c r="EB26" s="663"/>
      <c r="EC26" s="681"/>
    </row>
    <row r="27" spans="2:133" ht="11.25" customHeight="1">
      <c r="B27" s="639" t="s">
        <v>294</v>
      </c>
      <c r="C27" s="640"/>
      <c r="D27" s="640"/>
      <c r="E27" s="640"/>
      <c r="F27" s="640"/>
      <c r="G27" s="640"/>
      <c r="H27" s="640"/>
      <c r="I27" s="640"/>
      <c r="J27" s="640"/>
      <c r="K27" s="640"/>
      <c r="L27" s="640"/>
      <c r="M27" s="640"/>
      <c r="N27" s="640"/>
      <c r="O27" s="640"/>
      <c r="P27" s="640"/>
      <c r="Q27" s="641"/>
      <c r="R27" s="642">
        <v>15742</v>
      </c>
      <c r="S27" s="643"/>
      <c r="T27" s="643"/>
      <c r="U27" s="643"/>
      <c r="V27" s="643"/>
      <c r="W27" s="643"/>
      <c r="X27" s="643"/>
      <c r="Y27" s="644"/>
      <c r="Z27" s="675">
        <v>0</v>
      </c>
      <c r="AA27" s="675"/>
      <c r="AB27" s="675"/>
      <c r="AC27" s="675"/>
      <c r="AD27" s="676">
        <v>15742</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18146881</v>
      </c>
      <c r="BH27" s="643"/>
      <c r="BI27" s="643"/>
      <c r="BJ27" s="643"/>
      <c r="BK27" s="643"/>
      <c r="BL27" s="643"/>
      <c r="BM27" s="643"/>
      <c r="BN27" s="644"/>
      <c r="BO27" s="675">
        <v>100</v>
      </c>
      <c r="BP27" s="675"/>
      <c r="BQ27" s="675"/>
      <c r="BR27" s="675"/>
      <c r="BS27" s="648">
        <v>326459</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11666640</v>
      </c>
      <c r="CS27" s="661"/>
      <c r="CT27" s="661"/>
      <c r="CU27" s="661"/>
      <c r="CV27" s="661"/>
      <c r="CW27" s="661"/>
      <c r="CX27" s="661"/>
      <c r="CY27" s="662"/>
      <c r="CZ27" s="645">
        <v>18.100000000000001</v>
      </c>
      <c r="DA27" s="663"/>
      <c r="DB27" s="663"/>
      <c r="DC27" s="664"/>
      <c r="DD27" s="648">
        <v>3750675</v>
      </c>
      <c r="DE27" s="661"/>
      <c r="DF27" s="661"/>
      <c r="DG27" s="661"/>
      <c r="DH27" s="661"/>
      <c r="DI27" s="661"/>
      <c r="DJ27" s="661"/>
      <c r="DK27" s="662"/>
      <c r="DL27" s="648">
        <v>3571915</v>
      </c>
      <c r="DM27" s="661"/>
      <c r="DN27" s="661"/>
      <c r="DO27" s="661"/>
      <c r="DP27" s="661"/>
      <c r="DQ27" s="661"/>
      <c r="DR27" s="661"/>
      <c r="DS27" s="661"/>
      <c r="DT27" s="661"/>
      <c r="DU27" s="661"/>
      <c r="DV27" s="662"/>
      <c r="DW27" s="645">
        <v>12.7</v>
      </c>
      <c r="DX27" s="663"/>
      <c r="DY27" s="663"/>
      <c r="DZ27" s="663"/>
      <c r="EA27" s="663"/>
      <c r="EB27" s="663"/>
      <c r="EC27" s="681"/>
    </row>
    <row r="28" spans="2:133" ht="11.25" customHeight="1">
      <c r="B28" s="639" t="s">
        <v>297</v>
      </c>
      <c r="C28" s="640"/>
      <c r="D28" s="640"/>
      <c r="E28" s="640"/>
      <c r="F28" s="640"/>
      <c r="G28" s="640"/>
      <c r="H28" s="640"/>
      <c r="I28" s="640"/>
      <c r="J28" s="640"/>
      <c r="K28" s="640"/>
      <c r="L28" s="640"/>
      <c r="M28" s="640"/>
      <c r="N28" s="640"/>
      <c r="O28" s="640"/>
      <c r="P28" s="640"/>
      <c r="Q28" s="641"/>
      <c r="R28" s="642">
        <v>131029</v>
      </c>
      <c r="S28" s="643"/>
      <c r="T28" s="643"/>
      <c r="U28" s="643"/>
      <c r="V28" s="643"/>
      <c r="W28" s="643"/>
      <c r="X28" s="643"/>
      <c r="Y28" s="644"/>
      <c r="Z28" s="675">
        <v>0.2</v>
      </c>
      <c r="AA28" s="675"/>
      <c r="AB28" s="675"/>
      <c r="AC28" s="675"/>
      <c r="AD28" s="676" t="s">
        <v>126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3708386</v>
      </c>
      <c r="CS28" s="643"/>
      <c r="CT28" s="643"/>
      <c r="CU28" s="643"/>
      <c r="CV28" s="643"/>
      <c r="CW28" s="643"/>
      <c r="CX28" s="643"/>
      <c r="CY28" s="644"/>
      <c r="CZ28" s="645">
        <v>5.8</v>
      </c>
      <c r="DA28" s="663"/>
      <c r="DB28" s="663"/>
      <c r="DC28" s="664"/>
      <c r="DD28" s="648">
        <v>3603848</v>
      </c>
      <c r="DE28" s="643"/>
      <c r="DF28" s="643"/>
      <c r="DG28" s="643"/>
      <c r="DH28" s="643"/>
      <c r="DI28" s="643"/>
      <c r="DJ28" s="643"/>
      <c r="DK28" s="644"/>
      <c r="DL28" s="648">
        <v>3603848</v>
      </c>
      <c r="DM28" s="643"/>
      <c r="DN28" s="643"/>
      <c r="DO28" s="643"/>
      <c r="DP28" s="643"/>
      <c r="DQ28" s="643"/>
      <c r="DR28" s="643"/>
      <c r="DS28" s="643"/>
      <c r="DT28" s="643"/>
      <c r="DU28" s="643"/>
      <c r="DV28" s="644"/>
      <c r="DW28" s="645">
        <v>12.9</v>
      </c>
      <c r="DX28" s="663"/>
      <c r="DY28" s="663"/>
      <c r="DZ28" s="663"/>
      <c r="EA28" s="663"/>
      <c r="EB28" s="663"/>
      <c r="EC28" s="681"/>
    </row>
    <row r="29" spans="2:133" ht="11.25" customHeight="1">
      <c r="B29" s="639" t="s">
        <v>299</v>
      </c>
      <c r="C29" s="640"/>
      <c r="D29" s="640"/>
      <c r="E29" s="640"/>
      <c r="F29" s="640"/>
      <c r="G29" s="640"/>
      <c r="H29" s="640"/>
      <c r="I29" s="640"/>
      <c r="J29" s="640"/>
      <c r="K29" s="640"/>
      <c r="L29" s="640"/>
      <c r="M29" s="640"/>
      <c r="N29" s="640"/>
      <c r="O29" s="640"/>
      <c r="P29" s="640"/>
      <c r="Q29" s="641"/>
      <c r="R29" s="642">
        <v>320903</v>
      </c>
      <c r="S29" s="643"/>
      <c r="T29" s="643"/>
      <c r="U29" s="643"/>
      <c r="V29" s="643"/>
      <c r="W29" s="643"/>
      <c r="X29" s="643"/>
      <c r="Y29" s="644"/>
      <c r="Z29" s="675">
        <v>0.5</v>
      </c>
      <c r="AA29" s="675"/>
      <c r="AB29" s="675"/>
      <c r="AC29" s="675"/>
      <c r="AD29" s="676">
        <v>43459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69</v>
      </c>
      <c r="CG29" s="686"/>
      <c r="CH29" s="686"/>
      <c r="CI29" s="686"/>
      <c r="CJ29" s="686"/>
      <c r="CK29" s="686"/>
      <c r="CL29" s="686"/>
      <c r="CM29" s="686"/>
      <c r="CN29" s="686"/>
      <c r="CO29" s="686"/>
      <c r="CP29" s="686"/>
      <c r="CQ29" s="687"/>
      <c r="CR29" s="642">
        <v>3708386</v>
      </c>
      <c r="CS29" s="661"/>
      <c r="CT29" s="661"/>
      <c r="CU29" s="661"/>
      <c r="CV29" s="661"/>
      <c r="CW29" s="661"/>
      <c r="CX29" s="661"/>
      <c r="CY29" s="662"/>
      <c r="CZ29" s="645">
        <v>5.8</v>
      </c>
      <c r="DA29" s="663"/>
      <c r="DB29" s="663"/>
      <c r="DC29" s="664"/>
      <c r="DD29" s="648">
        <v>3603848</v>
      </c>
      <c r="DE29" s="661"/>
      <c r="DF29" s="661"/>
      <c r="DG29" s="661"/>
      <c r="DH29" s="661"/>
      <c r="DI29" s="661"/>
      <c r="DJ29" s="661"/>
      <c r="DK29" s="662"/>
      <c r="DL29" s="648">
        <v>3603848</v>
      </c>
      <c r="DM29" s="661"/>
      <c r="DN29" s="661"/>
      <c r="DO29" s="661"/>
      <c r="DP29" s="661"/>
      <c r="DQ29" s="661"/>
      <c r="DR29" s="661"/>
      <c r="DS29" s="661"/>
      <c r="DT29" s="661"/>
      <c r="DU29" s="661"/>
      <c r="DV29" s="662"/>
      <c r="DW29" s="645">
        <v>12.9</v>
      </c>
      <c r="DX29" s="663"/>
      <c r="DY29" s="663"/>
      <c r="DZ29" s="663"/>
      <c r="EA29" s="663"/>
      <c r="EB29" s="663"/>
      <c r="EC29" s="681"/>
    </row>
    <row r="30" spans="2:133" ht="11.25" customHeight="1">
      <c r="B30" s="639" t="s">
        <v>301</v>
      </c>
      <c r="C30" s="640"/>
      <c r="D30" s="640"/>
      <c r="E30" s="640"/>
      <c r="F30" s="640"/>
      <c r="G30" s="640"/>
      <c r="H30" s="640"/>
      <c r="I30" s="640"/>
      <c r="J30" s="640"/>
      <c r="K30" s="640"/>
      <c r="L30" s="640"/>
      <c r="M30" s="640"/>
      <c r="N30" s="640"/>
      <c r="O30" s="640"/>
      <c r="P30" s="640"/>
      <c r="Q30" s="641"/>
      <c r="R30" s="642">
        <v>382679</v>
      </c>
      <c r="S30" s="643"/>
      <c r="T30" s="643"/>
      <c r="U30" s="643"/>
      <c r="V30" s="643"/>
      <c r="W30" s="643"/>
      <c r="X30" s="643"/>
      <c r="Y30" s="644"/>
      <c r="Z30" s="675">
        <v>0.6</v>
      </c>
      <c r="AA30" s="675"/>
      <c r="AB30" s="675"/>
      <c r="AC30" s="675"/>
      <c r="AD30" s="676" t="s">
        <v>126</v>
      </c>
      <c r="AE30" s="676"/>
      <c r="AF30" s="676"/>
      <c r="AG30" s="676"/>
      <c r="AH30" s="676"/>
      <c r="AI30" s="676"/>
      <c r="AJ30" s="676"/>
      <c r="AK30" s="676"/>
      <c r="AL30" s="645" t="s">
        <v>126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3"/>
      <c r="CE30" s="734"/>
      <c r="CF30" s="689" t="s">
        <v>304</v>
      </c>
      <c r="CG30" s="686"/>
      <c r="CH30" s="686"/>
      <c r="CI30" s="686"/>
      <c r="CJ30" s="686"/>
      <c r="CK30" s="686"/>
      <c r="CL30" s="686"/>
      <c r="CM30" s="686"/>
      <c r="CN30" s="686"/>
      <c r="CO30" s="686"/>
      <c r="CP30" s="686"/>
      <c r="CQ30" s="687"/>
      <c r="CR30" s="642">
        <v>3577386</v>
      </c>
      <c r="CS30" s="643"/>
      <c r="CT30" s="643"/>
      <c r="CU30" s="643"/>
      <c r="CV30" s="643"/>
      <c r="CW30" s="643"/>
      <c r="CX30" s="643"/>
      <c r="CY30" s="644"/>
      <c r="CZ30" s="645">
        <v>5.6</v>
      </c>
      <c r="DA30" s="663"/>
      <c r="DB30" s="663"/>
      <c r="DC30" s="664"/>
      <c r="DD30" s="648">
        <v>3472848</v>
      </c>
      <c r="DE30" s="643"/>
      <c r="DF30" s="643"/>
      <c r="DG30" s="643"/>
      <c r="DH30" s="643"/>
      <c r="DI30" s="643"/>
      <c r="DJ30" s="643"/>
      <c r="DK30" s="644"/>
      <c r="DL30" s="648">
        <v>3472848</v>
      </c>
      <c r="DM30" s="643"/>
      <c r="DN30" s="643"/>
      <c r="DO30" s="643"/>
      <c r="DP30" s="643"/>
      <c r="DQ30" s="643"/>
      <c r="DR30" s="643"/>
      <c r="DS30" s="643"/>
      <c r="DT30" s="643"/>
      <c r="DU30" s="643"/>
      <c r="DV30" s="644"/>
      <c r="DW30" s="645">
        <v>12.4</v>
      </c>
      <c r="DX30" s="663"/>
      <c r="DY30" s="663"/>
      <c r="DZ30" s="663"/>
      <c r="EA30" s="663"/>
      <c r="EB30" s="663"/>
      <c r="EC30" s="681"/>
    </row>
    <row r="31" spans="2:133" ht="11.25" customHeight="1">
      <c r="B31" s="639" t="s">
        <v>305</v>
      </c>
      <c r="C31" s="640"/>
      <c r="D31" s="640"/>
      <c r="E31" s="640"/>
      <c r="F31" s="640"/>
      <c r="G31" s="640"/>
      <c r="H31" s="640"/>
      <c r="I31" s="640"/>
      <c r="J31" s="640"/>
      <c r="K31" s="640"/>
      <c r="L31" s="640"/>
      <c r="M31" s="640"/>
      <c r="N31" s="640"/>
      <c r="O31" s="640"/>
      <c r="P31" s="640"/>
      <c r="Q31" s="641"/>
      <c r="R31" s="642">
        <v>21662160</v>
      </c>
      <c r="S31" s="643"/>
      <c r="T31" s="643"/>
      <c r="U31" s="643"/>
      <c r="V31" s="643"/>
      <c r="W31" s="643"/>
      <c r="X31" s="643"/>
      <c r="Y31" s="644"/>
      <c r="Z31" s="675">
        <v>31.8</v>
      </c>
      <c r="AA31" s="675"/>
      <c r="AB31" s="675"/>
      <c r="AC31" s="675"/>
      <c r="AD31" s="676" t="s">
        <v>126</v>
      </c>
      <c r="AE31" s="676"/>
      <c r="AF31" s="676"/>
      <c r="AG31" s="676"/>
      <c r="AH31" s="676"/>
      <c r="AI31" s="676"/>
      <c r="AJ31" s="676"/>
      <c r="AK31" s="676"/>
      <c r="AL31" s="645" t="s">
        <v>126</v>
      </c>
      <c r="AM31" s="646"/>
      <c r="AN31" s="646"/>
      <c r="AO31" s="677"/>
      <c r="AP31" s="716" t="s">
        <v>306</v>
      </c>
      <c r="AQ31" s="717"/>
      <c r="AR31" s="717"/>
      <c r="AS31" s="717"/>
      <c r="AT31" s="722" t="s">
        <v>307</v>
      </c>
      <c r="AU31" s="231"/>
      <c r="AV31" s="231"/>
      <c r="AW31" s="231"/>
      <c r="AX31" s="708" t="s">
        <v>184</v>
      </c>
      <c r="AY31" s="709"/>
      <c r="AZ31" s="709"/>
      <c r="BA31" s="709"/>
      <c r="BB31" s="709"/>
      <c r="BC31" s="709"/>
      <c r="BD31" s="709"/>
      <c r="BE31" s="709"/>
      <c r="BF31" s="710"/>
      <c r="BG31" s="711">
        <v>98.4</v>
      </c>
      <c r="BH31" s="712"/>
      <c r="BI31" s="712"/>
      <c r="BJ31" s="712"/>
      <c r="BK31" s="712"/>
      <c r="BL31" s="712"/>
      <c r="BM31" s="713">
        <v>97</v>
      </c>
      <c r="BN31" s="712"/>
      <c r="BO31" s="712"/>
      <c r="BP31" s="712"/>
      <c r="BQ31" s="714"/>
      <c r="BR31" s="711">
        <v>99.1</v>
      </c>
      <c r="BS31" s="712"/>
      <c r="BT31" s="712"/>
      <c r="BU31" s="712"/>
      <c r="BV31" s="712"/>
      <c r="BW31" s="712"/>
      <c r="BX31" s="713">
        <v>97.5</v>
      </c>
      <c r="BY31" s="712"/>
      <c r="BZ31" s="712"/>
      <c r="CA31" s="712"/>
      <c r="CB31" s="714"/>
      <c r="CD31" s="733"/>
      <c r="CE31" s="734"/>
      <c r="CF31" s="689" t="s">
        <v>308</v>
      </c>
      <c r="CG31" s="686"/>
      <c r="CH31" s="686"/>
      <c r="CI31" s="686"/>
      <c r="CJ31" s="686"/>
      <c r="CK31" s="686"/>
      <c r="CL31" s="686"/>
      <c r="CM31" s="686"/>
      <c r="CN31" s="686"/>
      <c r="CO31" s="686"/>
      <c r="CP31" s="686"/>
      <c r="CQ31" s="687"/>
      <c r="CR31" s="642">
        <v>131000</v>
      </c>
      <c r="CS31" s="661"/>
      <c r="CT31" s="661"/>
      <c r="CU31" s="661"/>
      <c r="CV31" s="661"/>
      <c r="CW31" s="661"/>
      <c r="CX31" s="661"/>
      <c r="CY31" s="662"/>
      <c r="CZ31" s="645">
        <v>0.2</v>
      </c>
      <c r="DA31" s="663"/>
      <c r="DB31" s="663"/>
      <c r="DC31" s="664"/>
      <c r="DD31" s="648">
        <v>131000</v>
      </c>
      <c r="DE31" s="661"/>
      <c r="DF31" s="661"/>
      <c r="DG31" s="661"/>
      <c r="DH31" s="661"/>
      <c r="DI31" s="661"/>
      <c r="DJ31" s="661"/>
      <c r="DK31" s="662"/>
      <c r="DL31" s="648">
        <v>131000</v>
      </c>
      <c r="DM31" s="661"/>
      <c r="DN31" s="661"/>
      <c r="DO31" s="661"/>
      <c r="DP31" s="661"/>
      <c r="DQ31" s="661"/>
      <c r="DR31" s="661"/>
      <c r="DS31" s="661"/>
      <c r="DT31" s="661"/>
      <c r="DU31" s="661"/>
      <c r="DV31" s="662"/>
      <c r="DW31" s="645">
        <v>0.5</v>
      </c>
      <c r="DX31" s="663"/>
      <c r="DY31" s="663"/>
      <c r="DZ31" s="663"/>
      <c r="EA31" s="663"/>
      <c r="EB31" s="663"/>
      <c r="EC31" s="681"/>
    </row>
    <row r="32" spans="2:133" ht="11.25" customHeight="1">
      <c r="B32" s="725" t="s">
        <v>309</v>
      </c>
      <c r="C32" s="726"/>
      <c r="D32" s="726"/>
      <c r="E32" s="726"/>
      <c r="F32" s="726"/>
      <c r="G32" s="726"/>
      <c r="H32" s="726"/>
      <c r="I32" s="726"/>
      <c r="J32" s="726"/>
      <c r="K32" s="726"/>
      <c r="L32" s="726"/>
      <c r="M32" s="726"/>
      <c r="N32" s="726"/>
      <c r="O32" s="726"/>
      <c r="P32" s="726"/>
      <c r="Q32" s="727"/>
      <c r="R32" s="642" t="s">
        <v>126</v>
      </c>
      <c r="S32" s="643"/>
      <c r="T32" s="643"/>
      <c r="U32" s="643"/>
      <c r="V32" s="643"/>
      <c r="W32" s="643"/>
      <c r="X32" s="643"/>
      <c r="Y32" s="644"/>
      <c r="Z32" s="675" t="s">
        <v>126</v>
      </c>
      <c r="AA32" s="675"/>
      <c r="AB32" s="675"/>
      <c r="AC32" s="675"/>
      <c r="AD32" s="676" t="s">
        <v>126</v>
      </c>
      <c r="AE32" s="676"/>
      <c r="AF32" s="676"/>
      <c r="AG32" s="676"/>
      <c r="AH32" s="676"/>
      <c r="AI32" s="676"/>
      <c r="AJ32" s="676"/>
      <c r="AK32" s="676"/>
      <c r="AL32" s="645" t="s">
        <v>126</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98.7</v>
      </c>
      <c r="BH32" s="661"/>
      <c r="BI32" s="661"/>
      <c r="BJ32" s="661"/>
      <c r="BK32" s="661"/>
      <c r="BL32" s="661"/>
      <c r="BM32" s="646">
        <v>97.1</v>
      </c>
      <c r="BN32" s="707"/>
      <c r="BO32" s="707"/>
      <c r="BP32" s="707"/>
      <c r="BQ32" s="685"/>
      <c r="BR32" s="715">
        <v>99</v>
      </c>
      <c r="BS32" s="661"/>
      <c r="BT32" s="661"/>
      <c r="BU32" s="661"/>
      <c r="BV32" s="661"/>
      <c r="BW32" s="661"/>
      <c r="BX32" s="646">
        <v>97.4</v>
      </c>
      <c r="BY32" s="707"/>
      <c r="BZ32" s="707"/>
      <c r="CA32" s="707"/>
      <c r="CB32" s="685"/>
      <c r="CD32" s="735"/>
      <c r="CE32" s="736"/>
      <c r="CF32" s="689" t="s">
        <v>312</v>
      </c>
      <c r="CG32" s="686"/>
      <c r="CH32" s="686"/>
      <c r="CI32" s="686"/>
      <c r="CJ32" s="686"/>
      <c r="CK32" s="686"/>
      <c r="CL32" s="686"/>
      <c r="CM32" s="686"/>
      <c r="CN32" s="686"/>
      <c r="CO32" s="686"/>
      <c r="CP32" s="686"/>
      <c r="CQ32" s="687"/>
      <c r="CR32" s="642" t="s">
        <v>126</v>
      </c>
      <c r="CS32" s="643"/>
      <c r="CT32" s="643"/>
      <c r="CU32" s="643"/>
      <c r="CV32" s="643"/>
      <c r="CW32" s="643"/>
      <c r="CX32" s="643"/>
      <c r="CY32" s="644"/>
      <c r="CZ32" s="645" t="s">
        <v>126</v>
      </c>
      <c r="DA32" s="663"/>
      <c r="DB32" s="663"/>
      <c r="DC32" s="664"/>
      <c r="DD32" s="648" t="s">
        <v>126</v>
      </c>
      <c r="DE32" s="643"/>
      <c r="DF32" s="643"/>
      <c r="DG32" s="643"/>
      <c r="DH32" s="643"/>
      <c r="DI32" s="643"/>
      <c r="DJ32" s="643"/>
      <c r="DK32" s="644"/>
      <c r="DL32" s="648" t="s">
        <v>126</v>
      </c>
      <c r="DM32" s="643"/>
      <c r="DN32" s="643"/>
      <c r="DO32" s="643"/>
      <c r="DP32" s="643"/>
      <c r="DQ32" s="643"/>
      <c r="DR32" s="643"/>
      <c r="DS32" s="643"/>
      <c r="DT32" s="643"/>
      <c r="DU32" s="643"/>
      <c r="DV32" s="644"/>
      <c r="DW32" s="645" t="s">
        <v>126</v>
      </c>
      <c r="DX32" s="663"/>
      <c r="DY32" s="663"/>
      <c r="DZ32" s="663"/>
      <c r="EA32" s="663"/>
      <c r="EB32" s="663"/>
      <c r="EC32" s="681"/>
    </row>
    <row r="33" spans="2:133" ht="11.25" customHeight="1">
      <c r="B33" s="639" t="s">
        <v>313</v>
      </c>
      <c r="C33" s="640"/>
      <c r="D33" s="640"/>
      <c r="E33" s="640"/>
      <c r="F33" s="640"/>
      <c r="G33" s="640"/>
      <c r="H33" s="640"/>
      <c r="I33" s="640"/>
      <c r="J33" s="640"/>
      <c r="K33" s="640"/>
      <c r="L33" s="640"/>
      <c r="M33" s="640"/>
      <c r="N33" s="640"/>
      <c r="O33" s="640"/>
      <c r="P33" s="640"/>
      <c r="Q33" s="641"/>
      <c r="R33" s="642">
        <v>3729758</v>
      </c>
      <c r="S33" s="643"/>
      <c r="T33" s="643"/>
      <c r="U33" s="643"/>
      <c r="V33" s="643"/>
      <c r="W33" s="643"/>
      <c r="X33" s="643"/>
      <c r="Y33" s="644"/>
      <c r="Z33" s="675">
        <v>5.5</v>
      </c>
      <c r="AA33" s="675"/>
      <c r="AB33" s="675"/>
      <c r="AC33" s="675"/>
      <c r="AD33" s="676" t="s">
        <v>126</v>
      </c>
      <c r="AE33" s="676"/>
      <c r="AF33" s="676"/>
      <c r="AG33" s="676"/>
      <c r="AH33" s="676"/>
      <c r="AI33" s="676"/>
      <c r="AJ33" s="676"/>
      <c r="AK33" s="676"/>
      <c r="AL33" s="645" t="s">
        <v>126</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98.2</v>
      </c>
      <c r="BH33" s="627"/>
      <c r="BI33" s="627"/>
      <c r="BJ33" s="627"/>
      <c r="BK33" s="627"/>
      <c r="BL33" s="627"/>
      <c r="BM33" s="669">
        <v>96.7</v>
      </c>
      <c r="BN33" s="627"/>
      <c r="BO33" s="627"/>
      <c r="BP33" s="627"/>
      <c r="BQ33" s="671"/>
      <c r="BR33" s="706">
        <v>99.2</v>
      </c>
      <c r="BS33" s="627"/>
      <c r="BT33" s="627"/>
      <c r="BU33" s="627"/>
      <c r="BV33" s="627"/>
      <c r="BW33" s="627"/>
      <c r="BX33" s="669">
        <v>97.5</v>
      </c>
      <c r="BY33" s="627"/>
      <c r="BZ33" s="627"/>
      <c r="CA33" s="627"/>
      <c r="CB33" s="671"/>
      <c r="CD33" s="689" t="s">
        <v>315</v>
      </c>
      <c r="CE33" s="686"/>
      <c r="CF33" s="686"/>
      <c r="CG33" s="686"/>
      <c r="CH33" s="686"/>
      <c r="CI33" s="686"/>
      <c r="CJ33" s="686"/>
      <c r="CK33" s="686"/>
      <c r="CL33" s="686"/>
      <c r="CM33" s="686"/>
      <c r="CN33" s="686"/>
      <c r="CO33" s="686"/>
      <c r="CP33" s="686"/>
      <c r="CQ33" s="687"/>
      <c r="CR33" s="642">
        <v>34121624</v>
      </c>
      <c r="CS33" s="661"/>
      <c r="CT33" s="661"/>
      <c r="CU33" s="661"/>
      <c r="CV33" s="661"/>
      <c r="CW33" s="661"/>
      <c r="CX33" s="661"/>
      <c r="CY33" s="662"/>
      <c r="CZ33" s="645">
        <v>52.9</v>
      </c>
      <c r="DA33" s="663"/>
      <c r="DB33" s="663"/>
      <c r="DC33" s="664"/>
      <c r="DD33" s="648">
        <v>17008584</v>
      </c>
      <c r="DE33" s="661"/>
      <c r="DF33" s="661"/>
      <c r="DG33" s="661"/>
      <c r="DH33" s="661"/>
      <c r="DI33" s="661"/>
      <c r="DJ33" s="661"/>
      <c r="DK33" s="662"/>
      <c r="DL33" s="648">
        <v>9600765</v>
      </c>
      <c r="DM33" s="661"/>
      <c r="DN33" s="661"/>
      <c r="DO33" s="661"/>
      <c r="DP33" s="661"/>
      <c r="DQ33" s="661"/>
      <c r="DR33" s="661"/>
      <c r="DS33" s="661"/>
      <c r="DT33" s="661"/>
      <c r="DU33" s="661"/>
      <c r="DV33" s="662"/>
      <c r="DW33" s="645">
        <v>34.299999999999997</v>
      </c>
      <c r="DX33" s="663"/>
      <c r="DY33" s="663"/>
      <c r="DZ33" s="663"/>
      <c r="EA33" s="663"/>
      <c r="EB33" s="663"/>
      <c r="EC33" s="681"/>
    </row>
    <row r="34" spans="2:133" ht="11.25" customHeight="1">
      <c r="B34" s="639" t="s">
        <v>316</v>
      </c>
      <c r="C34" s="640"/>
      <c r="D34" s="640"/>
      <c r="E34" s="640"/>
      <c r="F34" s="640"/>
      <c r="G34" s="640"/>
      <c r="H34" s="640"/>
      <c r="I34" s="640"/>
      <c r="J34" s="640"/>
      <c r="K34" s="640"/>
      <c r="L34" s="640"/>
      <c r="M34" s="640"/>
      <c r="N34" s="640"/>
      <c r="O34" s="640"/>
      <c r="P34" s="640"/>
      <c r="Q34" s="641"/>
      <c r="R34" s="642">
        <v>141580</v>
      </c>
      <c r="S34" s="643"/>
      <c r="T34" s="643"/>
      <c r="U34" s="643"/>
      <c r="V34" s="643"/>
      <c r="W34" s="643"/>
      <c r="X34" s="643"/>
      <c r="Y34" s="644"/>
      <c r="Z34" s="675">
        <v>0.2</v>
      </c>
      <c r="AA34" s="675"/>
      <c r="AB34" s="675"/>
      <c r="AC34" s="675"/>
      <c r="AD34" s="676">
        <v>56774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317</v>
      </c>
      <c r="CE34" s="686"/>
      <c r="CF34" s="686"/>
      <c r="CG34" s="686"/>
      <c r="CH34" s="686"/>
      <c r="CI34" s="686"/>
      <c r="CJ34" s="686"/>
      <c r="CK34" s="686"/>
      <c r="CL34" s="686"/>
      <c r="CM34" s="686"/>
      <c r="CN34" s="686"/>
      <c r="CO34" s="686"/>
      <c r="CP34" s="686"/>
      <c r="CQ34" s="687"/>
      <c r="CR34" s="642">
        <v>6489878</v>
      </c>
      <c r="CS34" s="643"/>
      <c r="CT34" s="643"/>
      <c r="CU34" s="643"/>
      <c r="CV34" s="643"/>
      <c r="CW34" s="643"/>
      <c r="CX34" s="643"/>
      <c r="CY34" s="644"/>
      <c r="CZ34" s="645">
        <v>10.1</v>
      </c>
      <c r="DA34" s="663"/>
      <c r="DB34" s="663"/>
      <c r="DC34" s="664"/>
      <c r="DD34" s="648">
        <v>4620240</v>
      </c>
      <c r="DE34" s="643"/>
      <c r="DF34" s="643"/>
      <c r="DG34" s="643"/>
      <c r="DH34" s="643"/>
      <c r="DI34" s="643"/>
      <c r="DJ34" s="643"/>
      <c r="DK34" s="644"/>
      <c r="DL34" s="648">
        <v>4289875</v>
      </c>
      <c r="DM34" s="643"/>
      <c r="DN34" s="643"/>
      <c r="DO34" s="643"/>
      <c r="DP34" s="643"/>
      <c r="DQ34" s="643"/>
      <c r="DR34" s="643"/>
      <c r="DS34" s="643"/>
      <c r="DT34" s="643"/>
      <c r="DU34" s="643"/>
      <c r="DV34" s="644"/>
      <c r="DW34" s="645">
        <v>15.3</v>
      </c>
      <c r="DX34" s="663"/>
      <c r="DY34" s="663"/>
      <c r="DZ34" s="663"/>
      <c r="EA34" s="663"/>
      <c r="EB34" s="663"/>
      <c r="EC34" s="681"/>
    </row>
    <row r="35" spans="2:133" ht="11.25" customHeight="1">
      <c r="B35" s="639" t="s">
        <v>318</v>
      </c>
      <c r="C35" s="640"/>
      <c r="D35" s="640"/>
      <c r="E35" s="640"/>
      <c r="F35" s="640"/>
      <c r="G35" s="640"/>
      <c r="H35" s="640"/>
      <c r="I35" s="640"/>
      <c r="J35" s="640"/>
      <c r="K35" s="640"/>
      <c r="L35" s="640"/>
      <c r="M35" s="640"/>
      <c r="N35" s="640"/>
      <c r="O35" s="640"/>
      <c r="P35" s="640"/>
      <c r="Q35" s="641"/>
      <c r="R35" s="642">
        <v>88298</v>
      </c>
      <c r="S35" s="643"/>
      <c r="T35" s="643"/>
      <c r="U35" s="643"/>
      <c r="V35" s="643"/>
      <c r="W35" s="643"/>
      <c r="X35" s="643"/>
      <c r="Y35" s="644"/>
      <c r="Z35" s="675">
        <v>0.1</v>
      </c>
      <c r="AA35" s="675"/>
      <c r="AB35" s="675"/>
      <c r="AC35" s="675"/>
      <c r="AD35" s="676" t="s">
        <v>126</v>
      </c>
      <c r="AE35" s="676"/>
      <c r="AF35" s="676"/>
      <c r="AG35" s="676"/>
      <c r="AH35" s="676"/>
      <c r="AI35" s="676"/>
      <c r="AJ35" s="676"/>
      <c r="AK35" s="676"/>
      <c r="AL35" s="645" t="s">
        <v>126</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321</v>
      </c>
      <c r="CE35" s="686"/>
      <c r="CF35" s="686"/>
      <c r="CG35" s="686"/>
      <c r="CH35" s="686"/>
      <c r="CI35" s="686"/>
      <c r="CJ35" s="686"/>
      <c r="CK35" s="686"/>
      <c r="CL35" s="686"/>
      <c r="CM35" s="686"/>
      <c r="CN35" s="686"/>
      <c r="CO35" s="686"/>
      <c r="CP35" s="686"/>
      <c r="CQ35" s="687"/>
      <c r="CR35" s="642">
        <v>1086626</v>
      </c>
      <c r="CS35" s="661"/>
      <c r="CT35" s="661"/>
      <c r="CU35" s="661"/>
      <c r="CV35" s="661"/>
      <c r="CW35" s="661"/>
      <c r="CX35" s="661"/>
      <c r="CY35" s="662"/>
      <c r="CZ35" s="645">
        <v>1.7</v>
      </c>
      <c r="DA35" s="663"/>
      <c r="DB35" s="663"/>
      <c r="DC35" s="664"/>
      <c r="DD35" s="648">
        <v>831395</v>
      </c>
      <c r="DE35" s="661"/>
      <c r="DF35" s="661"/>
      <c r="DG35" s="661"/>
      <c r="DH35" s="661"/>
      <c r="DI35" s="661"/>
      <c r="DJ35" s="661"/>
      <c r="DK35" s="662"/>
      <c r="DL35" s="648">
        <v>655061</v>
      </c>
      <c r="DM35" s="661"/>
      <c r="DN35" s="661"/>
      <c r="DO35" s="661"/>
      <c r="DP35" s="661"/>
      <c r="DQ35" s="661"/>
      <c r="DR35" s="661"/>
      <c r="DS35" s="661"/>
      <c r="DT35" s="661"/>
      <c r="DU35" s="661"/>
      <c r="DV35" s="662"/>
      <c r="DW35" s="645">
        <v>2.2999999999999998</v>
      </c>
      <c r="DX35" s="663"/>
      <c r="DY35" s="663"/>
      <c r="DZ35" s="663"/>
      <c r="EA35" s="663"/>
      <c r="EB35" s="663"/>
      <c r="EC35" s="681"/>
    </row>
    <row r="36" spans="2:133" ht="11.25" customHeight="1">
      <c r="B36" s="639" t="s">
        <v>322</v>
      </c>
      <c r="C36" s="640"/>
      <c r="D36" s="640"/>
      <c r="E36" s="640"/>
      <c r="F36" s="640"/>
      <c r="G36" s="640"/>
      <c r="H36" s="640"/>
      <c r="I36" s="640"/>
      <c r="J36" s="640"/>
      <c r="K36" s="640"/>
      <c r="L36" s="640"/>
      <c r="M36" s="640"/>
      <c r="N36" s="640"/>
      <c r="O36" s="640"/>
      <c r="P36" s="640"/>
      <c r="Q36" s="641"/>
      <c r="R36" s="642">
        <v>1955022</v>
      </c>
      <c r="S36" s="643"/>
      <c r="T36" s="643"/>
      <c r="U36" s="643"/>
      <c r="V36" s="643"/>
      <c r="W36" s="643"/>
      <c r="X36" s="643"/>
      <c r="Y36" s="644"/>
      <c r="Z36" s="675">
        <v>2.9</v>
      </c>
      <c r="AA36" s="675"/>
      <c r="AB36" s="675"/>
      <c r="AC36" s="675"/>
      <c r="AD36" s="676" t="s">
        <v>126</v>
      </c>
      <c r="AE36" s="676"/>
      <c r="AF36" s="676"/>
      <c r="AG36" s="676"/>
      <c r="AH36" s="676"/>
      <c r="AI36" s="676"/>
      <c r="AJ36" s="676"/>
      <c r="AK36" s="676"/>
      <c r="AL36" s="645" t="s">
        <v>126</v>
      </c>
      <c r="AM36" s="646"/>
      <c r="AN36" s="646"/>
      <c r="AO36" s="677"/>
      <c r="AP36" s="235"/>
      <c r="AQ36" s="694" t="s">
        <v>323</v>
      </c>
      <c r="AR36" s="695"/>
      <c r="AS36" s="695"/>
      <c r="AT36" s="695"/>
      <c r="AU36" s="695"/>
      <c r="AV36" s="695"/>
      <c r="AW36" s="695"/>
      <c r="AX36" s="695"/>
      <c r="AY36" s="696"/>
      <c r="AZ36" s="697">
        <v>6297129</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293430</v>
      </c>
      <c r="BW36" s="698"/>
      <c r="BX36" s="698"/>
      <c r="BY36" s="698"/>
      <c r="BZ36" s="698"/>
      <c r="CA36" s="698"/>
      <c r="CB36" s="699"/>
      <c r="CD36" s="689" t="s">
        <v>325</v>
      </c>
      <c r="CE36" s="686"/>
      <c r="CF36" s="686"/>
      <c r="CG36" s="686"/>
      <c r="CH36" s="686"/>
      <c r="CI36" s="686"/>
      <c r="CJ36" s="686"/>
      <c r="CK36" s="686"/>
      <c r="CL36" s="686"/>
      <c r="CM36" s="686"/>
      <c r="CN36" s="686"/>
      <c r="CO36" s="686"/>
      <c r="CP36" s="686"/>
      <c r="CQ36" s="687"/>
      <c r="CR36" s="642">
        <v>17461926</v>
      </c>
      <c r="CS36" s="643"/>
      <c r="CT36" s="643"/>
      <c r="CU36" s="643"/>
      <c r="CV36" s="643"/>
      <c r="CW36" s="643"/>
      <c r="CX36" s="643"/>
      <c r="CY36" s="644"/>
      <c r="CZ36" s="645">
        <v>27.1</v>
      </c>
      <c r="DA36" s="663"/>
      <c r="DB36" s="663"/>
      <c r="DC36" s="664"/>
      <c r="DD36" s="648">
        <v>5247713</v>
      </c>
      <c r="DE36" s="643"/>
      <c r="DF36" s="643"/>
      <c r="DG36" s="643"/>
      <c r="DH36" s="643"/>
      <c r="DI36" s="643"/>
      <c r="DJ36" s="643"/>
      <c r="DK36" s="644"/>
      <c r="DL36" s="648">
        <v>1467956</v>
      </c>
      <c r="DM36" s="643"/>
      <c r="DN36" s="643"/>
      <c r="DO36" s="643"/>
      <c r="DP36" s="643"/>
      <c r="DQ36" s="643"/>
      <c r="DR36" s="643"/>
      <c r="DS36" s="643"/>
      <c r="DT36" s="643"/>
      <c r="DU36" s="643"/>
      <c r="DV36" s="644"/>
      <c r="DW36" s="645">
        <v>5.2</v>
      </c>
      <c r="DX36" s="663"/>
      <c r="DY36" s="663"/>
      <c r="DZ36" s="663"/>
      <c r="EA36" s="663"/>
      <c r="EB36" s="663"/>
      <c r="EC36" s="681"/>
    </row>
    <row r="37" spans="2:133" ht="11.25" customHeight="1">
      <c r="B37" s="639" t="s">
        <v>326</v>
      </c>
      <c r="C37" s="640"/>
      <c r="D37" s="640"/>
      <c r="E37" s="640"/>
      <c r="F37" s="640"/>
      <c r="G37" s="640"/>
      <c r="H37" s="640"/>
      <c r="I37" s="640"/>
      <c r="J37" s="640"/>
      <c r="K37" s="640"/>
      <c r="L37" s="640"/>
      <c r="M37" s="640"/>
      <c r="N37" s="640"/>
      <c r="O37" s="640"/>
      <c r="P37" s="640"/>
      <c r="Q37" s="641"/>
      <c r="R37" s="642">
        <v>4232133</v>
      </c>
      <c r="S37" s="643"/>
      <c r="T37" s="643"/>
      <c r="U37" s="643"/>
      <c r="V37" s="643"/>
      <c r="W37" s="643"/>
      <c r="X37" s="643"/>
      <c r="Y37" s="644"/>
      <c r="Z37" s="675">
        <v>6.2</v>
      </c>
      <c r="AA37" s="675"/>
      <c r="AB37" s="675"/>
      <c r="AC37" s="675"/>
      <c r="AD37" s="676" t="s">
        <v>126</v>
      </c>
      <c r="AE37" s="676"/>
      <c r="AF37" s="676"/>
      <c r="AG37" s="676"/>
      <c r="AH37" s="676"/>
      <c r="AI37" s="676"/>
      <c r="AJ37" s="676"/>
      <c r="AK37" s="676"/>
      <c r="AL37" s="645" t="s">
        <v>126</v>
      </c>
      <c r="AM37" s="646"/>
      <c r="AN37" s="646"/>
      <c r="AO37" s="677"/>
      <c r="AQ37" s="682" t="s">
        <v>327</v>
      </c>
      <c r="AR37" s="683"/>
      <c r="AS37" s="683"/>
      <c r="AT37" s="683"/>
      <c r="AU37" s="683"/>
      <c r="AV37" s="683"/>
      <c r="AW37" s="683"/>
      <c r="AX37" s="683"/>
      <c r="AY37" s="684"/>
      <c r="AZ37" s="642">
        <v>1896927</v>
      </c>
      <c r="BA37" s="643"/>
      <c r="BB37" s="643"/>
      <c r="BC37" s="643"/>
      <c r="BD37" s="661"/>
      <c r="BE37" s="661"/>
      <c r="BF37" s="685"/>
      <c r="BG37" s="689" t="s">
        <v>328</v>
      </c>
      <c r="BH37" s="686"/>
      <c r="BI37" s="686"/>
      <c r="BJ37" s="686"/>
      <c r="BK37" s="686"/>
      <c r="BL37" s="686"/>
      <c r="BM37" s="686"/>
      <c r="BN37" s="686"/>
      <c r="BO37" s="686"/>
      <c r="BP37" s="686"/>
      <c r="BQ37" s="686"/>
      <c r="BR37" s="686"/>
      <c r="BS37" s="686"/>
      <c r="BT37" s="686"/>
      <c r="BU37" s="687"/>
      <c r="BV37" s="642">
        <v>241563</v>
      </c>
      <c r="BW37" s="643"/>
      <c r="BX37" s="643"/>
      <c r="BY37" s="643"/>
      <c r="BZ37" s="643"/>
      <c r="CA37" s="643"/>
      <c r="CB37" s="688"/>
      <c r="CD37" s="689" t="s">
        <v>329</v>
      </c>
      <c r="CE37" s="686"/>
      <c r="CF37" s="686"/>
      <c r="CG37" s="686"/>
      <c r="CH37" s="686"/>
      <c r="CI37" s="686"/>
      <c r="CJ37" s="686"/>
      <c r="CK37" s="686"/>
      <c r="CL37" s="686"/>
      <c r="CM37" s="686"/>
      <c r="CN37" s="686"/>
      <c r="CO37" s="686"/>
      <c r="CP37" s="686"/>
      <c r="CQ37" s="687"/>
      <c r="CR37" s="642">
        <v>274789</v>
      </c>
      <c r="CS37" s="661"/>
      <c r="CT37" s="661"/>
      <c r="CU37" s="661"/>
      <c r="CV37" s="661"/>
      <c r="CW37" s="661"/>
      <c r="CX37" s="661"/>
      <c r="CY37" s="662"/>
      <c r="CZ37" s="645">
        <v>0.4</v>
      </c>
      <c r="DA37" s="663"/>
      <c r="DB37" s="663"/>
      <c r="DC37" s="664"/>
      <c r="DD37" s="648">
        <v>274789</v>
      </c>
      <c r="DE37" s="661"/>
      <c r="DF37" s="661"/>
      <c r="DG37" s="661"/>
      <c r="DH37" s="661"/>
      <c r="DI37" s="661"/>
      <c r="DJ37" s="661"/>
      <c r="DK37" s="662"/>
      <c r="DL37" s="648">
        <v>274789</v>
      </c>
      <c r="DM37" s="661"/>
      <c r="DN37" s="661"/>
      <c r="DO37" s="661"/>
      <c r="DP37" s="661"/>
      <c r="DQ37" s="661"/>
      <c r="DR37" s="661"/>
      <c r="DS37" s="661"/>
      <c r="DT37" s="661"/>
      <c r="DU37" s="661"/>
      <c r="DV37" s="662"/>
      <c r="DW37" s="645">
        <v>1</v>
      </c>
      <c r="DX37" s="663"/>
      <c r="DY37" s="663"/>
      <c r="DZ37" s="663"/>
      <c r="EA37" s="663"/>
      <c r="EB37" s="663"/>
      <c r="EC37" s="681"/>
    </row>
    <row r="38" spans="2:133" ht="11.25" customHeight="1">
      <c r="B38" s="639" t="s">
        <v>330</v>
      </c>
      <c r="C38" s="640"/>
      <c r="D38" s="640"/>
      <c r="E38" s="640"/>
      <c r="F38" s="640"/>
      <c r="G38" s="640"/>
      <c r="H38" s="640"/>
      <c r="I38" s="640"/>
      <c r="J38" s="640"/>
      <c r="K38" s="640"/>
      <c r="L38" s="640"/>
      <c r="M38" s="640"/>
      <c r="N38" s="640"/>
      <c r="O38" s="640"/>
      <c r="P38" s="640"/>
      <c r="Q38" s="641"/>
      <c r="R38" s="642">
        <v>2596597</v>
      </c>
      <c r="S38" s="643"/>
      <c r="T38" s="643"/>
      <c r="U38" s="643"/>
      <c r="V38" s="643"/>
      <c r="W38" s="643"/>
      <c r="X38" s="643"/>
      <c r="Y38" s="644"/>
      <c r="Z38" s="675">
        <v>3.8</v>
      </c>
      <c r="AA38" s="675"/>
      <c r="AB38" s="675"/>
      <c r="AC38" s="675"/>
      <c r="AD38" s="676">
        <v>91</v>
      </c>
      <c r="AE38" s="676"/>
      <c r="AF38" s="676"/>
      <c r="AG38" s="676"/>
      <c r="AH38" s="676"/>
      <c r="AI38" s="676"/>
      <c r="AJ38" s="676"/>
      <c r="AK38" s="676"/>
      <c r="AL38" s="645">
        <v>0</v>
      </c>
      <c r="AM38" s="646"/>
      <c r="AN38" s="646"/>
      <c r="AO38" s="677"/>
      <c r="AQ38" s="682" t="s">
        <v>331</v>
      </c>
      <c r="AR38" s="683"/>
      <c r="AS38" s="683"/>
      <c r="AT38" s="683"/>
      <c r="AU38" s="683"/>
      <c r="AV38" s="683"/>
      <c r="AW38" s="683"/>
      <c r="AX38" s="683"/>
      <c r="AY38" s="684"/>
      <c r="AZ38" s="642">
        <v>177631</v>
      </c>
      <c r="BA38" s="643"/>
      <c r="BB38" s="643"/>
      <c r="BC38" s="643"/>
      <c r="BD38" s="661"/>
      <c r="BE38" s="661"/>
      <c r="BF38" s="685"/>
      <c r="BG38" s="689" t="s">
        <v>332</v>
      </c>
      <c r="BH38" s="686"/>
      <c r="BI38" s="686"/>
      <c r="BJ38" s="686"/>
      <c r="BK38" s="686"/>
      <c r="BL38" s="686"/>
      <c r="BM38" s="686"/>
      <c r="BN38" s="686"/>
      <c r="BO38" s="686"/>
      <c r="BP38" s="686"/>
      <c r="BQ38" s="686"/>
      <c r="BR38" s="686"/>
      <c r="BS38" s="686"/>
      <c r="BT38" s="686"/>
      <c r="BU38" s="687"/>
      <c r="BV38" s="642">
        <v>17009</v>
      </c>
      <c r="BW38" s="643"/>
      <c r="BX38" s="643"/>
      <c r="BY38" s="643"/>
      <c r="BZ38" s="643"/>
      <c r="CA38" s="643"/>
      <c r="CB38" s="688"/>
      <c r="CD38" s="689" t="s">
        <v>333</v>
      </c>
      <c r="CE38" s="686"/>
      <c r="CF38" s="686"/>
      <c r="CG38" s="686"/>
      <c r="CH38" s="686"/>
      <c r="CI38" s="686"/>
      <c r="CJ38" s="686"/>
      <c r="CK38" s="686"/>
      <c r="CL38" s="686"/>
      <c r="CM38" s="686"/>
      <c r="CN38" s="686"/>
      <c r="CO38" s="686"/>
      <c r="CP38" s="686"/>
      <c r="CQ38" s="687"/>
      <c r="CR38" s="642">
        <v>4119545</v>
      </c>
      <c r="CS38" s="643"/>
      <c r="CT38" s="643"/>
      <c r="CU38" s="643"/>
      <c r="CV38" s="643"/>
      <c r="CW38" s="643"/>
      <c r="CX38" s="643"/>
      <c r="CY38" s="644"/>
      <c r="CZ38" s="645">
        <v>6.4</v>
      </c>
      <c r="DA38" s="663"/>
      <c r="DB38" s="663"/>
      <c r="DC38" s="664"/>
      <c r="DD38" s="648">
        <v>3299250</v>
      </c>
      <c r="DE38" s="643"/>
      <c r="DF38" s="643"/>
      <c r="DG38" s="643"/>
      <c r="DH38" s="643"/>
      <c r="DI38" s="643"/>
      <c r="DJ38" s="643"/>
      <c r="DK38" s="644"/>
      <c r="DL38" s="648">
        <v>3187873</v>
      </c>
      <c r="DM38" s="643"/>
      <c r="DN38" s="643"/>
      <c r="DO38" s="643"/>
      <c r="DP38" s="643"/>
      <c r="DQ38" s="643"/>
      <c r="DR38" s="643"/>
      <c r="DS38" s="643"/>
      <c r="DT38" s="643"/>
      <c r="DU38" s="643"/>
      <c r="DV38" s="644"/>
      <c r="DW38" s="645">
        <v>11.4</v>
      </c>
      <c r="DX38" s="663"/>
      <c r="DY38" s="663"/>
      <c r="DZ38" s="663"/>
      <c r="EA38" s="663"/>
      <c r="EB38" s="663"/>
      <c r="EC38" s="681"/>
    </row>
    <row r="39" spans="2:133" ht="11.25" customHeight="1">
      <c r="B39" s="639" t="s">
        <v>334</v>
      </c>
      <c r="C39" s="640"/>
      <c r="D39" s="640"/>
      <c r="E39" s="640"/>
      <c r="F39" s="640"/>
      <c r="G39" s="640"/>
      <c r="H39" s="640"/>
      <c r="I39" s="640"/>
      <c r="J39" s="640"/>
      <c r="K39" s="640"/>
      <c r="L39" s="640"/>
      <c r="M39" s="640"/>
      <c r="N39" s="640"/>
      <c r="O39" s="640"/>
      <c r="P39" s="640"/>
      <c r="Q39" s="641"/>
      <c r="R39" s="642">
        <v>4581800</v>
      </c>
      <c r="S39" s="643"/>
      <c r="T39" s="643"/>
      <c r="U39" s="643"/>
      <c r="V39" s="643"/>
      <c r="W39" s="643"/>
      <c r="X39" s="643"/>
      <c r="Y39" s="644"/>
      <c r="Z39" s="675">
        <v>6.7</v>
      </c>
      <c r="AA39" s="675"/>
      <c r="AB39" s="675"/>
      <c r="AC39" s="675"/>
      <c r="AD39" s="676" t="s">
        <v>126</v>
      </c>
      <c r="AE39" s="676"/>
      <c r="AF39" s="676"/>
      <c r="AG39" s="676"/>
      <c r="AH39" s="676"/>
      <c r="AI39" s="676"/>
      <c r="AJ39" s="676"/>
      <c r="AK39" s="676"/>
      <c r="AL39" s="645" t="s">
        <v>126</v>
      </c>
      <c r="AM39" s="646"/>
      <c r="AN39" s="646"/>
      <c r="AO39" s="677"/>
      <c r="AQ39" s="682" t="s">
        <v>335</v>
      </c>
      <c r="AR39" s="683"/>
      <c r="AS39" s="683"/>
      <c r="AT39" s="683"/>
      <c r="AU39" s="683"/>
      <c r="AV39" s="683"/>
      <c r="AW39" s="683"/>
      <c r="AX39" s="683"/>
      <c r="AY39" s="684"/>
      <c r="AZ39" s="642">
        <v>103026</v>
      </c>
      <c r="BA39" s="643"/>
      <c r="BB39" s="643"/>
      <c r="BC39" s="643"/>
      <c r="BD39" s="661"/>
      <c r="BE39" s="661"/>
      <c r="BF39" s="685"/>
      <c r="BG39" s="689" t="s">
        <v>336</v>
      </c>
      <c r="BH39" s="686"/>
      <c r="BI39" s="686"/>
      <c r="BJ39" s="686"/>
      <c r="BK39" s="686"/>
      <c r="BL39" s="686"/>
      <c r="BM39" s="686"/>
      <c r="BN39" s="686"/>
      <c r="BO39" s="686"/>
      <c r="BP39" s="686"/>
      <c r="BQ39" s="686"/>
      <c r="BR39" s="686"/>
      <c r="BS39" s="686"/>
      <c r="BT39" s="686"/>
      <c r="BU39" s="687"/>
      <c r="BV39" s="642">
        <v>26712</v>
      </c>
      <c r="BW39" s="643"/>
      <c r="BX39" s="643"/>
      <c r="BY39" s="643"/>
      <c r="BZ39" s="643"/>
      <c r="CA39" s="643"/>
      <c r="CB39" s="688"/>
      <c r="CD39" s="689" t="s">
        <v>337</v>
      </c>
      <c r="CE39" s="686"/>
      <c r="CF39" s="686"/>
      <c r="CG39" s="686"/>
      <c r="CH39" s="686"/>
      <c r="CI39" s="686"/>
      <c r="CJ39" s="686"/>
      <c r="CK39" s="686"/>
      <c r="CL39" s="686"/>
      <c r="CM39" s="686"/>
      <c r="CN39" s="686"/>
      <c r="CO39" s="686"/>
      <c r="CP39" s="686"/>
      <c r="CQ39" s="687"/>
      <c r="CR39" s="642">
        <v>3108829</v>
      </c>
      <c r="CS39" s="661"/>
      <c r="CT39" s="661"/>
      <c r="CU39" s="661"/>
      <c r="CV39" s="661"/>
      <c r="CW39" s="661"/>
      <c r="CX39" s="661"/>
      <c r="CY39" s="662"/>
      <c r="CZ39" s="645">
        <v>4.8</v>
      </c>
      <c r="DA39" s="663"/>
      <c r="DB39" s="663"/>
      <c r="DC39" s="664"/>
      <c r="DD39" s="648">
        <v>3008804</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1"/>
    </row>
    <row r="40" spans="2:133" ht="11.25" customHeight="1">
      <c r="B40" s="639" t="s">
        <v>338</v>
      </c>
      <c r="C40" s="640"/>
      <c r="D40" s="640"/>
      <c r="E40" s="640"/>
      <c r="F40" s="640"/>
      <c r="G40" s="640"/>
      <c r="H40" s="640"/>
      <c r="I40" s="640"/>
      <c r="J40" s="640"/>
      <c r="K40" s="640"/>
      <c r="L40" s="640"/>
      <c r="M40" s="640"/>
      <c r="N40" s="640"/>
      <c r="O40" s="640"/>
      <c r="P40" s="640"/>
      <c r="Q40" s="641"/>
      <c r="R40" s="642" t="s">
        <v>126</v>
      </c>
      <c r="S40" s="643"/>
      <c r="T40" s="643"/>
      <c r="U40" s="643"/>
      <c r="V40" s="643"/>
      <c r="W40" s="643"/>
      <c r="X40" s="643"/>
      <c r="Y40" s="644"/>
      <c r="Z40" s="675" t="s">
        <v>126</v>
      </c>
      <c r="AA40" s="675"/>
      <c r="AB40" s="675"/>
      <c r="AC40" s="675"/>
      <c r="AD40" s="676" t="s">
        <v>126</v>
      </c>
      <c r="AE40" s="676"/>
      <c r="AF40" s="676"/>
      <c r="AG40" s="676"/>
      <c r="AH40" s="676"/>
      <c r="AI40" s="676"/>
      <c r="AJ40" s="676"/>
      <c r="AK40" s="676"/>
      <c r="AL40" s="645" t="s">
        <v>126</v>
      </c>
      <c r="AM40" s="646"/>
      <c r="AN40" s="646"/>
      <c r="AO40" s="677"/>
      <c r="AQ40" s="682" t="s">
        <v>339</v>
      </c>
      <c r="AR40" s="683"/>
      <c r="AS40" s="683"/>
      <c r="AT40" s="683"/>
      <c r="AU40" s="683"/>
      <c r="AV40" s="683"/>
      <c r="AW40" s="683"/>
      <c r="AX40" s="683"/>
      <c r="AY40" s="684"/>
      <c r="AZ40" s="642" t="s">
        <v>126</v>
      </c>
      <c r="BA40" s="643"/>
      <c r="BB40" s="643"/>
      <c r="BC40" s="643"/>
      <c r="BD40" s="661"/>
      <c r="BE40" s="661"/>
      <c r="BF40" s="685"/>
      <c r="BG40" s="690" t="s">
        <v>340</v>
      </c>
      <c r="BH40" s="691"/>
      <c r="BI40" s="691"/>
      <c r="BJ40" s="691"/>
      <c r="BK40" s="691"/>
      <c r="BL40" s="236"/>
      <c r="BM40" s="686" t="s">
        <v>341</v>
      </c>
      <c r="BN40" s="686"/>
      <c r="BO40" s="686"/>
      <c r="BP40" s="686"/>
      <c r="BQ40" s="686"/>
      <c r="BR40" s="686"/>
      <c r="BS40" s="686"/>
      <c r="BT40" s="686"/>
      <c r="BU40" s="687"/>
      <c r="BV40" s="642">
        <v>92</v>
      </c>
      <c r="BW40" s="643"/>
      <c r="BX40" s="643"/>
      <c r="BY40" s="643"/>
      <c r="BZ40" s="643"/>
      <c r="CA40" s="643"/>
      <c r="CB40" s="688"/>
      <c r="CD40" s="689" t="s">
        <v>342</v>
      </c>
      <c r="CE40" s="686"/>
      <c r="CF40" s="686"/>
      <c r="CG40" s="686"/>
      <c r="CH40" s="686"/>
      <c r="CI40" s="686"/>
      <c r="CJ40" s="686"/>
      <c r="CK40" s="686"/>
      <c r="CL40" s="686"/>
      <c r="CM40" s="686"/>
      <c r="CN40" s="686"/>
      <c r="CO40" s="686"/>
      <c r="CP40" s="686"/>
      <c r="CQ40" s="687"/>
      <c r="CR40" s="642">
        <v>1854820</v>
      </c>
      <c r="CS40" s="643"/>
      <c r="CT40" s="643"/>
      <c r="CU40" s="643"/>
      <c r="CV40" s="643"/>
      <c r="CW40" s="643"/>
      <c r="CX40" s="643"/>
      <c r="CY40" s="644"/>
      <c r="CZ40" s="645">
        <v>2.9</v>
      </c>
      <c r="DA40" s="663"/>
      <c r="DB40" s="663"/>
      <c r="DC40" s="664"/>
      <c r="DD40" s="648">
        <v>1182</v>
      </c>
      <c r="DE40" s="643"/>
      <c r="DF40" s="643"/>
      <c r="DG40" s="643"/>
      <c r="DH40" s="643"/>
      <c r="DI40" s="643"/>
      <c r="DJ40" s="643"/>
      <c r="DK40" s="644"/>
      <c r="DL40" s="648" t="s">
        <v>126</v>
      </c>
      <c r="DM40" s="643"/>
      <c r="DN40" s="643"/>
      <c r="DO40" s="643"/>
      <c r="DP40" s="643"/>
      <c r="DQ40" s="643"/>
      <c r="DR40" s="643"/>
      <c r="DS40" s="643"/>
      <c r="DT40" s="643"/>
      <c r="DU40" s="643"/>
      <c r="DV40" s="644"/>
      <c r="DW40" s="645" t="s">
        <v>126</v>
      </c>
      <c r="DX40" s="663"/>
      <c r="DY40" s="663"/>
      <c r="DZ40" s="663"/>
      <c r="EA40" s="663"/>
      <c r="EB40" s="663"/>
      <c r="EC40" s="681"/>
    </row>
    <row r="41" spans="2:133" ht="11.25" customHeight="1">
      <c r="B41" s="639" t="s">
        <v>343</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126</v>
      </c>
      <c r="AA41" s="675"/>
      <c r="AB41" s="675"/>
      <c r="AC41" s="675"/>
      <c r="AD41" s="676" t="s">
        <v>126</v>
      </c>
      <c r="AE41" s="676"/>
      <c r="AF41" s="676"/>
      <c r="AG41" s="676"/>
      <c r="AH41" s="676"/>
      <c r="AI41" s="676"/>
      <c r="AJ41" s="676"/>
      <c r="AK41" s="676"/>
      <c r="AL41" s="645" t="s">
        <v>126</v>
      </c>
      <c r="AM41" s="646"/>
      <c r="AN41" s="646"/>
      <c r="AO41" s="677"/>
      <c r="AQ41" s="682" t="s">
        <v>344</v>
      </c>
      <c r="AR41" s="683"/>
      <c r="AS41" s="683"/>
      <c r="AT41" s="683"/>
      <c r="AU41" s="683"/>
      <c r="AV41" s="683"/>
      <c r="AW41" s="683"/>
      <c r="AX41" s="683"/>
      <c r="AY41" s="684"/>
      <c r="AZ41" s="642">
        <v>987763</v>
      </c>
      <c r="BA41" s="643"/>
      <c r="BB41" s="643"/>
      <c r="BC41" s="643"/>
      <c r="BD41" s="661"/>
      <c r="BE41" s="661"/>
      <c r="BF41" s="685"/>
      <c r="BG41" s="690"/>
      <c r="BH41" s="691"/>
      <c r="BI41" s="691"/>
      <c r="BJ41" s="691"/>
      <c r="BK41" s="691"/>
      <c r="BL41" s="236"/>
      <c r="BM41" s="686" t="s">
        <v>345</v>
      </c>
      <c r="BN41" s="686"/>
      <c r="BO41" s="686"/>
      <c r="BP41" s="686"/>
      <c r="BQ41" s="686"/>
      <c r="BR41" s="686"/>
      <c r="BS41" s="686"/>
      <c r="BT41" s="686"/>
      <c r="BU41" s="687"/>
      <c r="BV41" s="642">
        <v>1</v>
      </c>
      <c r="BW41" s="643"/>
      <c r="BX41" s="643"/>
      <c r="BY41" s="643"/>
      <c r="BZ41" s="643"/>
      <c r="CA41" s="643"/>
      <c r="CB41" s="688"/>
      <c r="CD41" s="689" t="s">
        <v>346</v>
      </c>
      <c r="CE41" s="686"/>
      <c r="CF41" s="686"/>
      <c r="CG41" s="686"/>
      <c r="CH41" s="686"/>
      <c r="CI41" s="686"/>
      <c r="CJ41" s="686"/>
      <c r="CK41" s="686"/>
      <c r="CL41" s="686"/>
      <c r="CM41" s="686"/>
      <c r="CN41" s="686"/>
      <c r="CO41" s="686"/>
      <c r="CP41" s="686"/>
      <c r="CQ41" s="687"/>
      <c r="CR41" s="642" t="s">
        <v>126</v>
      </c>
      <c r="CS41" s="661"/>
      <c r="CT41" s="661"/>
      <c r="CU41" s="661"/>
      <c r="CV41" s="661"/>
      <c r="CW41" s="661"/>
      <c r="CX41" s="661"/>
      <c r="CY41" s="662"/>
      <c r="CZ41" s="645" t="s">
        <v>126</v>
      </c>
      <c r="DA41" s="663"/>
      <c r="DB41" s="663"/>
      <c r="DC41" s="664"/>
      <c r="DD41" s="648" t="s">
        <v>126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347</v>
      </c>
      <c r="C42" s="640"/>
      <c r="D42" s="640"/>
      <c r="E42" s="640"/>
      <c r="F42" s="640"/>
      <c r="G42" s="640"/>
      <c r="H42" s="640"/>
      <c r="I42" s="640"/>
      <c r="J42" s="640"/>
      <c r="K42" s="640"/>
      <c r="L42" s="640"/>
      <c r="M42" s="640"/>
      <c r="N42" s="640"/>
      <c r="O42" s="640"/>
      <c r="P42" s="640"/>
      <c r="Q42" s="641"/>
      <c r="R42" s="642">
        <v>1583800</v>
      </c>
      <c r="S42" s="643"/>
      <c r="T42" s="643"/>
      <c r="U42" s="643"/>
      <c r="V42" s="643"/>
      <c r="W42" s="643"/>
      <c r="X42" s="643"/>
      <c r="Y42" s="644"/>
      <c r="Z42" s="675">
        <v>2.2999999999999998</v>
      </c>
      <c r="AA42" s="675"/>
      <c r="AB42" s="675"/>
      <c r="AC42" s="675"/>
      <c r="AD42" s="676" t="s">
        <v>126</v>
      </c>
      <c r="AE42" s="676"/>
      <c r="AF42" s="676"/>
      <c r="AG42" s="676"/>
      <c r="AH42" s="676"/>
      <c r="AI42" s="676"/>
      <c r="AJ42" s="676"/>
      <c r="AK42" s="676"/>
      <c r="AL42" s="645" t="s">
        <v>126</v>
      </c>
      <c r="AM42" s="646"/>
      <c r="AN42" s="646"/>
      <c r="AO42" s="677"/>
      <c r="AQ42" s="678" t="s">
        <v>348</v>
      </c>
      <c r="AR42" s="679"/>
      <c r="AS42" s="679"/>
      <c r="AT42" s="679"/>
      <c r="AU42" s="679"/>
      <c r="AV42" s="679"/>
      <c r="AW42" s="679"/>
      <c r="AX42" s="679"/>
      <c r="AY42" s="680"/>
      <c r="AZ42" s="626">
        <v>3131782</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292</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6010353</v>
      </c>
      <c r="CS42" s="643"/>
      <c r="CT42" s="643"/>
      <c r="CU42" s="643"/>
      <c r="CV42" s="643"/>
      <c r="CW42" s="643"/>
      <c r="CX42" s="643"/>
      <c r="CY42" s="644"/>
      <c r="CZ42" s="645">
        <v>9.3000000000000007</v>
      </c>
      <c r="DA42" s="646"/>
      <c r="DB42" s="646"/>
      <c r="DC42" s="647"/>
      <c r="DD42" s="648">
        <v>860372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351</v>
      </c>
      <c r="C43" s="624"/>
      <c r="D43" s="624"/>
      <c r="E43" s="624"/>
      <c r="F43" s="624"/>
      <c r="G43" s="624"/>
      <c r="H43" s="624"/>
      <c r="I43" s="624"/>
      <c r="J43" s="624"/>
      <c r="K43" s="624"/>
      <c r="L43" s="624"/>
      <c r="M43" s="624"/>
      <c r="N43" s="624"/>
      <c r="O43" s="624"/>
      <c r="P43" s="624"/>
      <c r="Q43" s="625"/>
      <c r="R43" s="626">
        <v>68160681</v>
      </c>
      <c r="S43" s="665"/>
      <c r="T43" s="665"/>
      <c r="U43" s="665"/>
      <c r="V43" s="665"/>
      <c r="W43" s="665"/>
      <c r="X43" s="665"/>
      <c r="Y43" s="666"/>
      <c r="Z43" s="667">
        <v>100</v>
      </c>
      <c r="AA43" s="667"/>
      <c r="AB43" s="667"/>
      <c r="AC43" s="667"/>
      <c r="AD43" s="668">
        <v>26446339</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149386</v>
      </c>
      <c r="CS43" s="661"/>
      <c r="CT43" s="661"/>
      <c r="CU43" s="661"/>
      <c r="CV43" s="661"/>
      <c r="CW43" s="661"/>
      <c r="CX43" s="661"/>
      <c r="CY43" s="662"/>
      <c r="CZ43" s="645">
        <v>0.2</v>
      </c>
      <c r="DA43" s="663"/>
      <c r="DB43" s="663"/>
      <c r="DC43" s="664"/>
      <c r="DD43" s="648">
        <v>149386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4131511</v>
      </c>
      <c r="CS44" s="643"/>
      <c r="CT44" s="643"/>
      <c r="CU44" s="643"/>
      <c r="CV44" s="643"/>
      <c r="CW44" s="643"/>
      <c r="CX44" s="643"/>
      <c r="CY44" s="644"/>
      <c r="CZ44" s="645">
        <v>6.4</v>
      </c>
      <c r="DA44" s="646"/>
      <c r="DB44" s="646"/>
      <c r="DC44" s="647"/>
      <c r="DD44" s="648">
        <v>763958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1598964</v>
      </c>
      <c r="CS45" s="661"/>
      <c r="CT45" s="661"/>
      <c r="CU45" s="661"/>
      <c r="CV45" s="661"/>
      <c r="CW45" s="661"/>
      <c r="CX45" s="661"/>
      <c r="CY45" s="662"/>
      <c r="CZ45" s="645">
        <v>2.5</v>
      </c>
      <c r="DA45" s="663"/>
      <c r="DB45" s="663"/>
      <c r="DC45" s="664"/>
      <c r="DD45" s="648">
        <v>71658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2487134</v>
      </c>
      <c r="CS46" s="643"/>
      <c r="CT46" s="643"/>
      <c r="CU46" s="643"/>
      <c r="CV46" s="643"/>
      <c r="CW46" s="643"/>
      <c r="CX46" s="643"/>
      <c r="CY46" s="644"/>
      <c r="CZ46" s="645">
        <v>3.9</v>
      </c>
      <c r="DA46" s="646"/>
      <c r="DB46" s="646"/>
      <c r="DC46" s="647"/>
      <c r="DD46" s="648">
        <v>660887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1878842</v>
      </c>
      <c r="CS47" s="661"/>
      <c r="CT47" s="661"/>
      <c r="CU47" s="661"/>
      <c r="CV47" s="661"/>
      <c r="CW47" s="661"/>
      <c r="CX47" s="661"/>
      <c r="CY47" s="662"/>
      <c r="CZ47" s="645">
        <v>2.9</v>
      </c>
      <c r="DA47" s="663"/>
      <c r="DB47" s="663"/>
      <c r="DC47" s="664"/>
      <c r="DD47" s="648">
        <v>96414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64452899</v>
      </c>
      <c r="CS49" s="627"/>
      <c r="CT49" s="627"/>
      <c r="CU49" s="627"/>
      <c r="CV49" s="627"/>
      <c r="CW49" s="627"/>
      <c r="CX49" s="627"/>
      <c r="CY49" s="628"/>
      <c r="CZ49" s="629">
        <v>100</v>
      </c>
      <c r="DA49" s="630"/>
      <c r="DB49" s="630"/>
      <c r="DC49" s="631"/>
      <c r="DD49" s="632">
        <v>33538406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ZnbGsqjRLE1LZ9RQnGEYaDlHh+O+mkU15QcedJvHb6jWGtE7RZA85dQx9FmjjfRATKReHH+CSDHlaSBOdHwkw==" saltValue="okCjLeF0Z2JmJ18xw9uk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384</v>
      </c>
      <c r="C7" s="1108"/>
      <c r="D7" s="1108"/>
      <c r="E7" s="1108"/>
      <c r="F7" s="1108"/>
      <c r="G7" s="1108"/>
      <c r="H7" s="1108"/>
      <c r="I7" s="1108"/>
      <c r="J7" s="1108"/>
      <c r="K7" s="1108"/>
      <c r="L7" s="1108"/>
      <c r="M7" s="1108"/>
      <c r="N7" s="1108"/>
      <c r="O7" s="1108"/>
      <c r="P7" s="1109"/>
      <c r="Q7" s="1161">
        <v>68161</v>
      </c>
      <c r="R7" s="1162"/>
      <c r="S7" s="1162"/>
      <c r="T7" s="1162"/>
      <c r="U7" s="1162"/>
      <c r="V7" s="1162">
        <v>64453</v>
      </c>
      <c r="W7" s="1162"/>
      <c r="X7" s="1162"/>
      <c r="Y7" s="1162"/>
      <c r="Z7" s="1162"/>
      <c r="AA7" s="1162">
        <v>3708</v>
      </c>
      <c r="AB7" s="1162"/>
      <c r="AC7" s="1162"/>
      <c r="AD7" s="1162"/>
      <c r="AE7" s="1163"/>
      <c r="AF7" s="1164">
        <v>3157</v>
      </c>
      <c r="AG7" s="1165"/>
      <c r="AH7" s="1165"/>
      <c r="AI7" s="1165"/>
      <c r="AJ7" s="1166"/>
      <c r="AK7" s="1148" t="s">
        <v>602</v>
      </c>
      <c r="AL7" s="1149"/>
      <c r="AM7" s="1149"/>
      <c r="AN7" s="1149"/>
      <c r="AO7" s="1149"/>
      <c r="AP7" s="1149">
        <v>40074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2</v>
      </c>
      <c r="CI7" s="1146"/>
      <c r="CJ7" s="1146"/>
      <c r="CK7" s="1146"/>
      <c r="CL7" s="1147"/>
      <c r="CM7" s="1145">
        <v>952</v>
      </c>
      <c r="CN7" s="1146"/>
      <c r="CO7" s="1146"/>
      <c r="CP7" s="1146"/>
      <c r="CQ7" s="1147"/>
      <c r="CR7" s="1145">
        <v>500</v>
      </c>
      <c r="CS7" s="1146"/>
      <c r="CT7" s="1146"/>
      <c r="CU7" s="1146"/>
      <c r="CV7" s="1147"/>
      <c r="CW7" s="1145" t="s">
        <v>602</v>
      </c>
      <c r="CX7" s="1146"/>
      <c r="CY7" s="1146"/>
      <c r="CZ7" s="1146"/>
      <c r="DA7" s="1147"/>
      <c r="DB7" s="1145" t="s">
        <v>602</v>
      </c>
      <c r="DC7" s="1146"/>
      <c r="DD7" s="1146"/>
      <c r="DE7" s="1146"/>
      <c r="DF7" s="1147"/>
      <c r="DG7" s="1145" t="s">
        <v>602</v>
      </c>
      <c r="DH7" s="1146"/>
      <c r="DI7" s="1146"/>
      <c r="DJ7" s="1146"/>
      <c r="DK7" s="1147"/>
      <c r="DL7" s="1145" t="s">
        <v>602</v>
      </c>
      <c r="DM7" s="1146"/>
      <c r="DN7" s="1146"/>
      <c r="DO7" s="1146"/>
      <c r="DP7" s="1147"/>
      <c r="DQ7" s="1145" t="s">
        <v>602</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596</v>
      </c>
      <c r="BT8" s="1072"/>
      <c r="BU8" s="1072"/>
      <c r="BV8" s="1072"/>
      <c r="BW8" s="1072"/>
      <c r="BX8" s="1072"/>
      <c r="BY8" s="1072"/>
      <c r="BZ8" s="1072"/>
      <c r="CA8" s="1072"/>
      <c r="CB8" s="1072"/>
      <c r="CC8" s="1072"/>
      <c r="CD8" s="1072"/>
      <c r="CE8" s="1072"/>
      <c r="CF8" s="1072"/>
      <c r="CG8" s="1073"/>
      <c r="CH8" s="1046">
        <v>-1</v>
      </c>
      <c r="CI8" s="1047"/>
      <c r="CJ8" s="1047"/>
      <c r="CK8" s="1047"/>
      <c r="CL8" s="1048"/>
      <c r="CM8" s="1046">
        <v>34</v>
      </c>
      <c r="CN8" s="1047"/>
      <c r="CO8" s="1047"/>
      <c r="CP8" s="1047"/>
      <c r="CQ8" s="1048"/>
      <c r="CR8" s="1046">
        <v>20</v>
      </c>
      <c r="CS8" s="1047"/>
      <c r="CT8" s="1047"/>
      <c r="CU8" s="1047"/>
      <c r="CV8" s="1048"/>
      <c r="CW8" s="1046">
        <v>9</v>
      </c>
      <c r="CX8" s="1047"/>
      <c r="CY8" s="1047"/>
      <c r="CZ8" s="1047"/>
      <c r="DA8" s="1048"/>
      <c r="DB8" s="1046" t="s">
        <v>602</v>
      </c>
      <c r="DC8" s="1047"/>
      <c r="DD8" s="1047"/>
      <c r="DE8" s="1047"/>
      <c r="DF8" s="1048"/>
      <c r="DG8" s="1046" t="s">
        <v>602</v>
      </c>
      <c r="DH8" s="1047"/>
      <c r="DI8" s="1047"/>
      <c r="DJ8" s="1047"/>
      <c r="DK8" s="1048"/>
      <c r="DL8" s="1046" t="s">
        <v>602</v>
      </c>
      <c r="DM8" s="1047"/>
      <c r="DN8" s="1047"/>
      <c r="DO8" s="1047"/>
      <c r="DP8" s="1048"/>
      <c r="DQ8" s="1046" t="s">
        <v>602</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597</v>
      </c>
      <c r="BT9" s="1072"/>
      <c r="BU9" s="1072"/>
      <c r="BV9" s="1072"/>
      <c r="BW9" s="1072"/>
      <c r="BX9" s="1072"/>
      <c r="BY9" s="1072"/>
      <c r="BZ9" s="1072"/>
      <c r="CA9" s="1072"/>
      <c r="CB9" s="1072"/>
      <c r="CC9" s="1072"/>
      <c r="CD9" s="1072"/>
      <c r="CE9" s="1072"/>
      <c r="CF9" s="1072"/>
      <c r="CG9" s="1073"/>
      <c r="CH9" s="1046">
        <v>3</v>
      </c>
      <c r="CI9" s="1047"/>
      <c r="CJ9" s="1047"/>
      <c r="CK9" s="1047"/>
      <c r="CL9" s="1048"/>
      <c r="CM9" s="1046">
        <v>382</v>
      </c>
      <c r="CN9" s="1047"/>
      <c r="CO9" s="1047"/>
      <c r="CP9" s="1047"/>
      <c r="CQ9" s="1048"/>
      <c r="CR9" s="1046">
        <v>5</v>
      </c>
      <c r="CS9" s="1047"/>
      <c r="CT9" s="1047"/>
      <c r="CU9" s="1047"/>
      <c r="CV9" s="1048"/>
      <c r="CW9" s="1046" t="s">
        <v>602</v>
      </c>
      <c r="CX9" s="1047"/>
      <c r="CY9" s="1047"/>
      <c r="CZ9" s="1047"/>
      <c r="DA9" s="1048"/>
      <c r="DB9" s="1046" t="s">
        <v>602</v>
      </c>
      <c r="DC9" s="1047"/>
      <c r="DD9" s="1047"/>
      <c r="DE9" s="1047"/>
      <c r="DF9" s="1048"/>
      <c r="DG9" s="1046">
        <v>119</v>
      </c>
      <c r="DH9" s="1047"/>
      <c r="DI9" s="1047"/>
      <c r="DJ9" s="1047"/>
      <c r="DK9" s="1048"/>
      <c r="DL9" s="1046" t="s">
        <v>602</v>
      </c>
      <c r="DM9" s="1047"/>
      <c r="DN9" s="1047"/>
      <c r="DO9" s="1047"/>
      <c r="DP9" s="1048"/>
      <c r="DQ9" s="1046" t="s">
        <v>602</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598</v>
      </c>
      <c r="BT10" s="1072"/>
      <c r="BU10" s="1072"/>
      <c r="BV10" s="1072"/>
      <c r="BW10" s="1072"/>
      <c r="BX10" s="1072"/>
      <c r="BY10" s="1072"/>
      <c r="BZ10" s="1072"/>
      <c r="CA10" s="1072"/>
      <c r="CB10" s="1072"/>
      <c r="CC10" s="1072"/>
      <c r="CD10" s="1072"/>
      <c r="CE10" s="1072"/>
      <c r="CF10" s="1072"/>
      <c r="CG10" s="1073"/>
      <c r="CH10" s="1046">
        <v>56</v>
      </c>
      <c r="CI10" s="1047"/>
      <c r="CJ10" s="1047"/>
      <c r="CK10" s="1047"/>
      <c r="CL10" s="1048"/>
      <c r="CM10" s="1046">
        <v>322</v>
      </c>
      <c r="CN10" s="1047"/>
      <c r="CO10" s="1047"/>
      <c r="CP10" s="1047"/>
      <c r="CQ10" s="1048"/>
      <c r="CR10" s="1046">
        <v>25</v>
      </c>
      <c r="CS10" s="1047"/>
      <c r="CT10" s="1047"/>
      <c r="CU10" s="1047"/>
      <c r="CV10" s="1048"/>
      <c r="CW10" s="1046" t="s">
        <v>605</v>
      </c>
      <c r="CX10" s="1047"/>
      <c r="CY10" s="1047"/>
      <c r="CZ10" s="1047"/>
      <c r="DA10" s="1048"/>
      <c r="DB10" s="1046" t="s">
        <v>602</v>
      </c>
      <c r="DC10" s="1047"/>
      <c r="DD10" s="1047"/>
      <c r="DE10" s="1047"/>
      <c r="DF10" s="1048"/>
      <c r="DG10" s="1046" t="s">
        <v>602</v>
      </c>
      <c r="DH10" s="1047"/>
      <c r="DI10" s="1047"/>
      <c r="DJ10" s="1047"/>
      <c r="DK10" s="1048"/>
      <c r="DL10" s="1046" t="s">
        <v>602</v>
      </c>
      <c r="DM10" s="1047"/>
      <c r="DN10" s="1047"/>
      <c r="DO10" s="1047"/>
      <c r="DP10" s="1048"/>
      <c r="DQ10" s="1046" t="s">
        <v>602</v>
      </c>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599</v>
      </c>
      <c r="BT11" s="1072"/>
      <c r="BU11" s="1072"/>
      <c r="BV11" s="1072"/>
      <c r="BW11" s="1072"/>
      <c r="BX11" s="1072"/>
      <c r="BY11" s="1072"/>
      <c r="BZ11" s="1072"/>
      <c r="CA11" s="1072"/>
      <c r="CB11" s="1072"/>
      <c r="CC11" s="1072"/>
      <c r="CD11" s="1072"/>
      <c r="CE11" s="1072"/>
      <c r="CF11" s="1072"/>
      <c r="CG11" s="1073"/>
      <c r="CH11" s="1046">
        <v>6</v>
      </c>
      <c r="CI11" s="1047"/>
      <c r="CJ11" s="1047"/>
      <c r="CK11" s="1047"/>
      <c r="CL11" s="1048"/>
      <c r="CM11" s="1046">
        <v>97</v>
      </c>
      <c r="CN11" s="1047"/>
      <c r="CO11" s="1047"/>
      <c r="CP11" s="1047"/>
      <c r="CQ11" s="1048"/>
      <c r="CR11" s="1046">
        <v>16</v>
      </c>
      <c r="CS11" s="1047"/>
      <c r="CT11" s="1047"/>
      <c r="CU11" s="1047"/>
      <c r="CV11" s="1048"/>
      <c r="CW11" s="1046">
        <v>27</v>
      </c>
      <c r="CX11" s="1047"/>
      <c r="CY11" s="1047"/>
      <c r="CZ11" s="1047"/>
      <c r="DA11" s="1048"/>
      <c r="DB11" s="1046" t="s">
        <v>606</v>
      </c>
      <c r="DC11" s="1047"/>
      <c r="DD11" s="1047"/>
      <c r="DE11" s="1047"/>
      <c r="DF11" s="1048"/>
      <c r="DG11" s="1046" t="s">
        <v>602</v>
      </c>
      <c r="DH11" s="1047"/>
      <c r="DI11" s="1047"/>
      <c r="DJ11" s="1047"/>
      <c r="DK11" s="1048"/>
      <c r="DL11" s="1046" t="s">
        <v>602</v>
      </c>
      <c r="DM11" s="1047"/>
      <c r="DN11" s="1047"/>
      <c r="DO11" s="1047"/>
      <c r="DP11" s="1048"/>
      <c r="DQ11" s="1046" t="s">
        <v>602</v>
      </c>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600</v>
      </c>
      <c r="BT12" s="1072"/>
      <c r="BU12" s="1072"/>
      <c r="BV12" s="1072"/>
      <c r="BW12" s="1072"/>
      <c r="BX12" s="1072"/>
      <c r="BY12" s="1072"/>
      <c r="BZ12" s="1072"/>
      <c r="CA12" s="1072"/>
      <c r="CB12" s="1072"/>
      <c r="CC12" s="1072"/>
      <c r="CD12" s="1072"/>
      <c r="CE12" s="1072"/>
      <c r="CF12" s="1072"/>
      <c r="CG12" s="1073"/>
      <c r="CH12" s="1046">
        <v>3</v>
      </c>
      <c r="CI12" s="1047"/>
      <c r="CJ12" s="1047"/>
      <c r="CK12" s="1047"/>
      <c r="CL12" s="1048"/>
      <c r="CM12" s="1046">
        <v>59</v>
      </c>
      <c r="CN12" s="1047"/>
      <c r="CO12" s="1047"/>
      <c r="CP12" s="1047"/>
      <c r="CQ12" s="1048"/>
      <c r="CR12" s="1046">
        <v>25</v>
      </c>
      <c r="CS12" s="1047"/>
      <c r="CT12" s="1047"/>
      <c r="CU12" s="1047"/>
      <c r="CV12" s="1048"/>
      <c r="CW12" s="1046" t="s">
        <v>602</v>
      </c>
      <c r="CX12" s="1047"/>
      <c r="CY12" s="1047"/>
      <c r="CZ12" s="1047"/>
      <c r="DA12" s="1048"/>
      <c r="DB12" s="1046" t="s">
        <v>602</v>
      </c>
      <c r="DC12" s="1047"/>
      <c r="DD12" s="1047"/>
      <c r="DE12" s="1047"/>
      <c r="DF12" s="1048"/>
      <c r="DG12" s="1046" t="s">
        <v>602</v>
      </c>
      <c r="DH12" s="1047"/>
      <c r="DI12" s="1047"/>
      <c r="DJ12" s="1047"/>
      <c r="DK12" s="1048"/>
      <c r="DL12" s="1046" t="s">
        <v>602</v>
      </c>
      <c r="DM12" s="1047"/>
      <c r="DN12" s="1047"/>
      <c r="DO12" s="1047"/>
      <c r="DP12" s="1048"/>
      <c r="DQ12" s="1046" t="s">
        <v>602</v>
      </c>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601</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5</v>
      </c>
      <c r="CN13" s="1047"/>
      <c r="CO13" s="1047"/>
      <c r="CP13" s="1047"/>
      <c r="CQ13" s="1048"/>
      <c r="CR13" s="1046">
        <v>3</v>
      </c>
      <c r="CS13" s="1047"/>
      <c r="CT13" s="1047"/>
      <c r="CU13" s="1047"/>
      <c r="CV13" s="1048"/>
      <c r="CW13" s="1046" t="s">
        <v>602</v>
      </c>
      <c r="CX13" s="1047"/>
      <c r="CY13" s="1047"/>
      <c r="CZ13" s="1047"/>
      <c r="DA13" s="1048"/>
      <c r="DB13" s="1046" t="s">
        <v>602</v>
      </c>
      <c r="DC13" s="1047"/>
      <c r="DD13" s="1047"/>
      <c r="DE13" s="1047"/>
      <c r="DF13" s="1048"/>
      <c r="DG13" s="1046" t="s">
        <v>602</v>
      </c>
      <c r="DH13" s="1047"/>
      <c r="DI13" s="1047"/>
      <c r="DJ13" s="1047"/>
      <c r="DK13" s="1048"/>
      <c r="DL13" s="1046" t="s">
        <v>602</v>
      </c>
      <c r="DM13" s="1047"/>
      <c r="DN13" s="1047"/>
      <c r="DO13" s="1047"/>
      <c r="DP13" s="1048"/>
      <c r="DQ13" s="1046" t="s">
        <v>602</v>
      </c>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386</v>
      </c>
      <c r="B23" s="1001" t="s">
        <v>387</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3157</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388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367</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399</v>
      </c>
      <c r="C28" s="1108"/>
      <c r="D28" s="1108"/>
      <c r="E28" s="1108"/>
      <c r="F28" s="1108"/>
      <c r="G28" s="1108"/>
      <c r="H28" s="1108"/>
      <c r="I28" s="1108"/>
      <c r="J28" s="1108"/>
      <c r="K28" s="1108"/>
      <c r="L28" s="1108"/>
      <c r="M28" s="1108"/>
      <c r="N28" s="1108"/>
      <c r="O28" s="1108"/>
      <c r="P28" s="1109"/>
      <c r="Q28" s="1110">
        <v>12153</v>
      </c>
      <c r="R28" s="1111"/>
      <c r="S28" s="1111"/>
      <c r="T28" s="1111"/>
      <c r="U28" s="1111"/>
      <c r="V28" s="1111">
        <v>11860</v>
      </c>
      <c r="W28" s="1111"/>
      <c r="X28" s="1111"/>
      <c r="Y28" s="1111"/>
      <c r="Z28" s="1111"/>
      <c r="AA28" s="1111">
        <v>293</v>
      </c>
      <c r="AB28" s="1111"/>
      <c r="AC28" s="1111"/>
      <c r="AD28" s="1111"/>
      <c r="AE28" s="1112"/>
      <c r="AF28" s="1113">
        <v>293</v>
      </c>
      <c r="AG28" s="1111"/>
      <c r="AH28" s="1111"/>
      <c r="AI28" s="1111"/>
      <c r="AJ28" s="1114"/>
      <c r="AK28" s="1115">
        <v>946</v>
      </c>
      <c r="AL28" s="1103"/>
      <c r="AM28" s="1103"/>
      <c r="AN28" s="1103"/>
      <c r="AO28" s="1103"/>
      <c r="AP28" s="1103" t="s">
        <v>602</v>
      </c>
      <c r="AQ28" s="1103"/>
      <c r="AR28" s="1103"/>
      <c r="AS28" s="1103"/>
      <c r="AT28" s="1103"/>
      <c r="AU28" s="1103" t="s">
        <v>602</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400</v>
      </c>
      <c r="C29" s="1095"/>
      <c r="D29" s="1095"/>
      <c r="E29" s="1095"/>
      <c r="F29" s="1095"/>
      <c r="G29" s="1095"/>
      <c r="H29" s="1095"/>
      <c r="I29" s="1095"/>
      <c r="J29" s="1095"/>
      <c r="K29" s="1095"/>
      <c r="L29" s="1095"/>
      <c r="M29" s="1095"/>
      <c r="N29" s="1095"/>
      <c r="O29" s="1095"/>
      <c r="P29" s="1096"/>
      <c r="Q29" s="1100">
        <v>260</v>
      </c>
      <c r="R29" s="1101"/>
      <c r="S29" s="1101"/>
      <c r="T29" s="1101"/>
      <c r="U29" s="1101"/>
      <c r="V29" s="1101">
        <v>260</v>
      </c>
      <c r="W29" s="1101"/>
      <c r="X29" s="1101"/>
      <c r="Y29" s="1101"/>
      <c r="Z29" s="1101"/>
      <c r="AA29" s="1101" t="s">
        <v>602</v>
      </c>
      <c r="AB29" s="1101"/>
      <c r="AC29" s="1101"/>
      <c r="AD29" s="1101"/>
      <c r="AE29" s="1102"/>
      <c r="AF29" s="1076" t="s">
        <v>126</v>
      </c>
      <c r="AG29" s="1077"/>
      <c r="AH29" s="1077"/>
      <c r="AI29" s="1077"/>
      <c r="AJ29" s="1078"/>
      <c r="AK29" s="1037">
        <v>82</v>
      </c>
      <c r="AL29" s="1028"/>
      <c r="AM29" s="1028"/>
      <c r="AN29" s="1028"/>
      <c r="AO29" s="1028"/>
      <c r="AP29" s="1028">
        <v>25</v>
      </c>
      <c r="AQ29" s="1028"/>
      <c r="AR29" s="1028"/>
      <c r="AS29" s="1028"/>
      <c r="AT29" s="1028"/>
      <c r="AU29" s="1028">
        <v>4</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401</v>
      </c>
      <c r="C30" s="1095"/>
      <c r="D30" s="1095"/>
      <c r="E30" s="1095"/>
      <c r="F30" s="1095"/>
      <c r="G30" s="1095"/>
      <c r="H30" s="1095"/>
      <c r="I30" s="1095"/>
      <c r="J30" s="1095"/>
      <c r="K30" s="1095"/>
      <c r="L30" s="1095"/>
      <c r="M30" s="1095"/>
      <c r="N30" s="1095"/>
      <c r="O30" s="1095"/>
      <c r="P30" s="1096"/>
      <c r="Q30" s="1100">
        <v>11381</v>
      </c>
      <c r="R30" s="1101"/>
      <c r="S30" s="1101"/>
      <c r="T30" s="1101"/>
      <c r="U30" s="1101"/>
      <c r="V30" s="1101">
        <v>11273</v>
      </c>
      <c r="W30" s="1101"/>
      <c r="X30" s="1101"/>
      <c r="Y30" s="1101"/>
      <c r="Z30" s="1101"/>
      <c r="AA30" s="1101">
        <v>108</v>
      </c>
      <c r="AB30" s="1101"/>
      <c r="AC30" s="1101"/>
      <c r="AD30" s="1101"/>
      <c r="AE30" s="1102"/>
      <c r="AF30" s="1076">
        <v>108</v>
      </c>
      <c r="AG30" s="1077"/>
      <c r="AH30" s="1077"/>
      <c r="AI30" s="1077"/>
      <c r="AJ30" s="1078"/>
      <c r="AK30" s="1037">
        <v>1728</v>
      </c>
      <c r="AL30" s="1028"/>
      <c r="AM30" s="1028"/>
      <c r="AN30" s="1028"/>
      <c r="AO30" s="1028"/>
      <c r="AP30" s="1028" t="s">
        <v>602</v>
      </c>
      <c r="AQ30" s="1028"/>
      <c r="AR30" s="1028"/>
      <c r="AS30" s="1028"/>
      <c r="AT30" s="1028"/>
      <c r="AU30" s="1028" t="s">
        <v>603</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402</v>
      </c>
      <c r="C31" s="1095"/>
      <c r="D31" s="1095"/>
      <c r="E31" s="1095"/>
      <c r="F31" s="1095"/>
      <c r="G31" s="1095"/>
      <c r="H31" s="1095"/>
      <c r="I31" s="1095"/>
      <c r="J31" s="1095"/>
      <c r="K31" s="1095"/>
      <c r="L31" s="1095"/>
      <c r="M31" s="1095"/>
      <c r="N31" s="1095"/>
      <c r="O31" s="1095"/>
      <c r="P31" s="1096"/>
      <c r="Q31" s="1100">
        <v>1418</v>
      </c>
      <c r="R31" s="1101"/>
      <c r="S31" s="1101"/>
      <c r="T31" s="1101"/>
      <c r="U31" s="1101"/>
      <c r="V31" s="1101">
        <v>1417</v>
      </c>
      <c r="W31" s="1101"/>
      <c r="X31" s="1101"/>
      <c r="Y31" s="1101"/>
      <c r="Z31" s="1101"/>
      <c r="AA31" s="1101">
        <v>2</v>
      </c>
      <c r="AB31" s="1101"/>
      <c r="AC31" s="1101"/>
      <c r="AD31" s="1101"/>
      <c r="AE31" s="1102"/>
      <c r="AF31" s="1076">
        <v>2</v>
      </c>
      <c r="AG31" s="1077"/>
      <c r="AH31" s="1077"/>
      <c r="AI31" s="1077"/>
      <c r="AJ31" s="1078"/>
      <c r="AK31" s="1037">
        <v>375</v>
      </c>
      <c r="AL31" s="1028"/>
      <c r="AM31" s="1028"/>
      <c r="AN31" s="1028"/>
      <c r="AO31" s="1028"/>
      <c r="AP31" s="1028" t="s">
        <v>602</v>
      </c>
      <c r="AQ31" s="1028"/>
      <c r="AR31" s="1028"/>
      <c r="AS31" s="1028"/>
      <c r="AT31" s="1028"/>
      <c r="AU31" s="1028" t="s">
        <v>602</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403</v>
      </c>
      <c r="C32" s="1095"/>
      <c r="D32" s="1095"/>
      <c r="E32" s="1095"/>
      <c r="F32" s="1095"/>
      <c r="G32" s="1095"/>
      <c r="H32" s="1095"/>
      <c r="I32" s="1095"/>
      <c r="J32" s="1095"/>
      <c r="K32" s="1095"/>
      <c r="L32" s="1095"/>
      <c r="M32" s="1095"/>
      <c r="N32" s="1095"/>
      <c r="O32" s="1095"/>
      <c r="P32" s="1096"/>
      <c r="Q32" s="1100">
        <v>2190</v>
      </c>
      <c r="R32" s="1101"/>
      <c r="S32" s="1101"/>
      <c r="T32" s="1101"/>
      <c r="U32" s="1101"/>
      <c r="V32" s="1101">
        <v>1937</v>
      </c>
      <c r="W32" s="1101"/>
      <c r="X32" s="1101"/>
      <c r="Y32" s="1101"/>
      <c r="Z32" s="1101"/>
      <c r="AA32" s="1101">
        <v>252</v>
      </c>
      <c r="AB32" s="1101"/>
      <c r="AC32" s="1101"/>
      <c r="AD32" s="1101"/>
      <c r="AE32" s="1102"/>
      <c r="AF32" s="1076">
        <v>2715</v>
      </c>
      <c r="AG32" s="1077"/>
      <c r="AH32" s="1077"/>
      <c r="AI32" s="1077"/>
      <c r="AJ32" s="1078"/>
      <c r="AK32" s="1037">
        <v>103</v>
      </c>
      <c r="AL32" s="1028"/>
      <c r="AM32" s="1028"/>
      <c r="AN32" s="1028"/>
      <c r="AO32" s="1028"/>
      <c r="AP32" s="1028">
        <v>8736</v>
      </c>
      <c r="AQ32" s="1028"/>
      <c r="AR32" s="1028"/>
      <c r="AS32" s="1028"/>
      <c r="AT32" s="1028"/>
      <c r="AU32" s="1028">
        <v>1249</v>
      </c>
      <c r="AV32" s="1028"/>
      <c r="AW32" s="1028"/>
      <c r="AX32" s="1028"/>
      <c r="AY32" s="1028"/>
      <c r="AZ32" s="1099" t="s">
        <v>602</v>
      </c>
      <c r="BA32" s="1099"/>
      <c r="BB32" s="1099"/>
      <c r="BC32" s="1099"/>
      <c r="BD32" s="1099"/>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405</v>
      </c>
      <c r="C33" s="1095"/>
      <c r="D33" s="1095"/>
      <c r="E33" s="1095"/>
      <c r="F33" s="1095"/>
      <c r="G33" s="1095"/>
      <c r="H33" s="1095"/>
      <c r="I33" s="1095"/>
      <c r="J33" s="1095"/>
      <c r="K33" s="1095"/>
      <c r="L33" s="1095"/>
      <c r="M33" s="1095"/>
      <c r="N33" s="1095"/>
      <c r="O33" s="1095"/>
      <c r="P33" s="1096"/>
      <c r="Q33" s="1100">
        <v>4365</v>
      </c>
      <c r="R33" s="1101"/>
      <c r="S33" s="1101"/>
      <c r="T33" s="1101"/>
      <c r="U33" s="1101"/>
      <c r="V33" s="1101">
        <v>3767</v>
      </c>
      <c r="W33" s="1101"/>
      <c r="X33" s="1101"/>
      <c r="Y33" s="1101"/>
      <c r="Z33" s="1101"/>
      <c r="AA33" s="1101">
        <v>598</v>
      </c>
      <c r="AB33" s="1101"/>
      <c r="AC33" s="1101"/>
      <c r="AD33" s="1101"/>
      <c r="AE33" s="1102"/>
      <c r="AF33" s="1076">
        <v>710</v>
      </c>
      <c r="AG33" s="1077"/>
      <c r="AH33" s="1077"/>
      <c r="AI33" s="1077"/>
      <c r="AJ33" s="1078"/>
      <c r="AK33" s="1037">
        <v>1897</v>
      </c>
      <c r="AL33" s="1028"/>
      <c r="AM33" s="1028"/>
      <c r="AN33" s="1028"/>
      <c r="AO33" s="1028"/>
      <c r="AP33" s="1028">
        <v>18438</v>
      </c>
      <c r="AQ33" s="1028"/>
      <c r="AR33" s="1028"/>
      <c r="AS33" s="1028"/>
      <c r="AT33" s="1028"/>
      <c r="AU33" s="1028">
        <v>13257</v>
      </c>
      <c r="AV33" s="1028"/>
      <c r="AW33" s="1028"/>
      <c r="AX33" s="1028"/>
      <c r="AY33" s="1028"/>
      <c r="AZ33" s="1099" t="s">
        <v>602</v>
      </c>
      <c r="BA33" s="1099"/>
      <c r="BB33" s="1099"/>
      <c r="BC33" s="1099"/>
      <c r="BD33" s="1099"/>
      <c r="BE33" s="1089" t="s">
        <v>404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386</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3828</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126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394</v>
      </c>
      <c r="AG66" s="1065"/>
      <c r="AH66" s="1065"/>
      <c r="AI66" s="1065"/>
      <c r="AJ66" s="1066"/>
      <c r="AK66" s="1058" t="s">
        <v>395</v>
      </c>
      <c r="AL66" s="1053"/>
      <c r="AM66" s="1053"/>
      <c r="AN66" s="1053"/>
      <c r="AO66" s="1054"/>
      <c r="AP66" s="1058" t="s">
        <v>413</v>
      </c>
      <c r="AQ66" s="1059"/>
      <c r="AR66" s="1059"/>
      <c r="AS66" s="1059"/>
      <c r="AT66" s="1060"/>
      <c r="AU66" s="1058" t="s">
        <v>414</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590</v>
      </c>
      <c r="C68" s="1043"/>
      <c r="D68" s="1043"/>
      <c r="E68" s="1043"/>
      <c r="F68" s="1043"/>
      <c r="G68" s="1043"/>
      <c r="H68" s="1043"/>
      <c r="I68" s="1043"/>
      <c r="J68" s="1043"/>
      <c r="K68" s="1043"/>
      <c r="L68" s="1043"/>
      <c r="M68" s="1043"/>
      <c r="N68" s="1043"/>
      <c r="O68" s="1043"/>
      <c r="P68" s="1044"/>
      <c r="Q68" s="1045">
        <v>370</v>
      </c>
      <c r="R68" s="1039"/>
      <c r="S68" s="1039"/>
      <c r="T68" s="1039"/>
      <c r="U68" s="1039"/>
      <c r="V68" s="1039">
        <v>339</v>
      </c>
      <c r="W68" s="1039"/>
      <c r="X68" s="1039"/>
      <c r="Y68" s="1039"/>
      <c r="Z68" s="1039"/>
      <c r="AA68" s="1039">
        <v>31</v>
      </c>
      <c r="AB68" s="1039"/>
      <c r="AC68" s="1039"/>
      <c r="AD68" s="1039"/>
      <c r="AE68" s="1039"/>
      <c r="AF68" s="1039">
        <v>31</v>
      </c>
      <c r="AG68" s="1039"/>
      <c r="AH68" s="1039"/>
      <c r="AI68" s="1039"/>
      <c r="AJ68" s="1039"/>
      <c r="AK68" s="1039" t="s">
        <v>602</v>
      </c>
      <c r="AL68" s="1039"/>
      <c r="AM68" s="1039"/>
      <c r="AN68" s="1039"/>
      <c r="AO68" s="1039"/>
      <c r="AP68" s="1039" t="s">
        <v>602</v>
      </c>
      <c r="AQ68" s="1039"/>
      <c r="AR68" s="1039"/>
      <c r="AS68" s="1039"/>
      <c r="AT68" s="1039"/>
      <c r="AU68" s="1039" t="s">
        <v>602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591</v>
      </c>
      <c r="C69" s="1032"/>
      <c r="D69" s="1032"/>
      <c r="E69" s="1032"/>
      <c r="F69" s="1032"/>
      <c r="G69" s="1032"/>
      <c r="H69" s="1032"/>
      <c r="I69" s="1032"/>
      <c r="J69" s="1032"/>
      <c r="K69" s="1032"/>
      <c r="L69" s="1032"/>
      <c r="M69" s="1032"/>
      <c r="N69" s="1032"/>
      <c r="O69" s="1032"/>
      <c r="P69" s="1033"/>
      <c r="Q69" s="1034">
        <v>7831</v>
      </c>
      <c r="R69" s="1028"/>
      <c r="S69" s="1028"/>
      <c r="T69" s="1028"/>
      <c r="U69" s="1028"/>
      <c r="V69" s="1028">
        <v>7620</v>
      </c>
      <c r="W69" s="1028"/>
      <c r="X69" s="1028"/>
      <c r="Y69" s="1028"/>
      <c r="Z69" s="1028"/>
      <c r="AA69" s="1028">
        <v>210</v>
      </c>
      <c r="AB69" s="1028"/>
      <c r="AC69" s="1028"/>
      <c r="AD69" s="1028"/>
      <c r="AE69" s="1028"/>
      <c r="AF69" s="1028">
        <v>210</v>
      </c>
      <c r="AG69" s="1028"/>
      <c r="AH69" s="1028"/>
      <c r="AI69" s="1028"/>
      <c r="AJ69" s="1028"/>
      <c r="AK69" s="1028">
        <v>29</v>
      </c>
      <c r="AL69" s="1028"/>
      <c r="AM69" s="1028"/>
      <c r="AN69" s="1028"/>
      <c r="AO69" s="1028"/>
      <c r="AP69" s="1028" t="s">
        <v>602</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592</v>
      </c>
      <c r="C70" s="1032"/>
      <c r="D70" s="1032"/>
      <c r="E70" s="1032"/>
      <c r="F70" s="1032"/>
      <c r="G70" s="1032"/>
      <c r="H70" s="1032"/>
      <c r="I70" s="1032"/>
      <c r="J70" s="1032"/>
      <c r="K70" s="1032"/>
      <c r="L70" s="1032"/>
      <c r="M70" s="1032"/>
      <c r="N70" s="1032"/>
      <c r="O70" s="1032"/>
      <c r="P70" s="1033"/>
      <c r="Q70" s="1034">
        <v>20</v>
      </c>
      <c r="R70" s="1028"/>
      <c r="S70" s="1028"/>
      <c r="T70" s="1028"/>
      <c r="U70" s="1028"/>
      <c r="V70" s="1028">
        <v>14</v>
      </c>
      <c r="W70" s="1028"/>
      <c r="X70" s="1028"/>
      <c r="Y70" s="1028"/>
      <c r="Z70" s="1028"/>
      <c r="AA70" s="1028">
        <v>6</v>
      </c>
      <c r="AB70" s="1028"/>
      <c r="AC70" s="1028"/>
      <c r="AD70" s="1028"/>
      <c r="AE70" s="1028"/>
      <c r="AF70" s="1028">
        <v>6</v>
      </c>
      <c r="AG70" s="1028"/>
      <c r="AH70" s="1028"/>
      <c r="AI70" s="1028"/>
      <c r="AJ70" s="1028"/>
      <c r="AK70" s="1028">
        <v>2</v>
      </c>
      <c r="AL70" s="1028"/>
      <c r="AM70" s="1028"/>
      <c r="AN70" s="1028"/>
      <c r="AO70" s="1028"/>
      <c r="AP70" s="1028" t="s">
        <v>602</v>
      </c>
      <c r="AQ70" s="1028"/>
      <c r="AR70" s="1028"/>
      <c r="AS70" s="1028"/>
      <c r="AT70" s="1028"/>
      <c r="AU70" s="1028" t="s">
        <v>602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593</v>
      </c>
      <c r="C71" s="1032"/>
      <c r="D71" s="1032"/>
      <c r="E71" s="1032"/>
      <c r="F71" s="1032"/>
      <c r="G71" s="1032"/>
      <c r="H71" s="1032"/>
      <c r="I71" s="1032"/>
      <c r="J71" s="1032"/>
      <c r="K71" s="1032"/>
      <c r="L71" s="1032"/>
      <c r="M71" s="1032"/>
      <c r="N71" s="1032"/>
      <c r="O71" s="1032"/>
      <c r="P71" s="1033"/>
      <c r="Q71" s="1034">
        <v>141</v>
      </c>
      <c r="R71" s="1028"/>
      <c r="S71" s="1028"/>
      <c r="T71" s="1028"/>
      <c r="U71" s="1028"/>
      <c r="V71" s="1028">
        <v>132</v>
      </c>
      <c r="W71" s="1028"/>
      <c r="X71" s="1028"/>
      <c r="Y71" s="1028"/>
      <c r="Z71" s="1028"/>
      <c r="AA71" s="1028">
        <v>10</v>
      </c>
      <c r="AB71" s="1028"/>
      <c r="AC71" s="1028"/>
      <c r="AD71" s="1028"/>
      <c r="AE71" s="1028"/>
      <c r="AF71" s="1028">
        <v>10</v>
      </c>
      <c r="AG71" s="1028"/>
      <c r="AH71" s="1028"/>
      <c r="AI71" s="1028"/>
      <c r="AJ71" s="1028"/>
      <c r="AK71" s="1028">
        <v>19</v>
      </c>
      <c r="AL71" s="1028"/>
      <c r="AM71" s="1028"/>
      <c r="AN71" s="1028"/>
      <c r="AO71" s="1028"/>
      <c r="AP71" s="1028" t="s">
        <v>602</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594</v>
      </c>
      <c r="C72" s="1032"/>
      <c r="D72" s="1032"/>
      <c r="E72" s="1032"/>
      <c r="F72" s="1032"/>
      <c r="G72" s="1032"/>
      <c r="H72" s="1032"/>
      <c r="I72" s="1032"/>
      <c r="J72" s="1032"/>
      <c r="K72" s="1032"/>
      <c r="L72" s="1032"/>
      <c r="M72" s="1032"/>
      <c r="N72" s="1032"/>
      <c r="O72" s="1032"/>
      <c r="P72" s="1033"/>
      <c r="Q72" s="1034">
        <v>221588</v>
      </c>
      <c r="R72" s="1028"/>
      <c r="S72" s="1028"/>
      <c r="T72" s="1028"/>
      <c r="U72" s="1028"/>
      <c r="V72" s="1028">
        <v>209994</v>
      </c>
      <c r="W72" s="1028"/>
      <c r="X72" s="1028"/>
      <c r="Y72" s="1028"/>
      <c r="Z72" s="1028"/>
      <c r="AA72" s="1028">
        <v>11594</v>
      </c>
      <c r="AB72" s="1028"/>
      <c r="AC72" s="1028"/>
      <c r="AD72" s="1028"/>
      <c r="AE72" s="1028"/>
      <c r="AF72" s="1028">
        <v>11594</v>
      </c>
      <c r="AG72" s="1028"/>
      <c r="AH72" s="1028"/>
      <c r="AI72" s="1028"/>
      <c r="AJ72" s="1028"/>
      <c r="AK72" s="1028" t="s">
        <v>604</v>
      </c>
      <c r="AL72" s="1028"/>
      <c r="AM72" s="1028"/>
      <c r="AN72" s="1028"/>
      <c r="AO72" s="1028"/>
      <c r="AP72" s="1028" t="s">
        <v>602</v>
      </c>
      <c r="AQ72" s="1028"/>
      <c r="AR72" s="1028"/>
      <c r="AS72" s="1028"/>
      <c r="AT72" s="1028"/>
      <c r="AU72" s="1028" t="s">
        <v>602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386</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302</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302</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302</v>
      </c>
      <c r="DR109" s="951"/>
      <c r="DS109" s="951"/>
      <c r="DT109" s="951"/>
      <c r="DU109" s="952"/>
      <c r="DV109" s="953" t="s">
        <v>426</v>
      </c>
      <c r="DW109" s="951"/>
      <c r="DX109" s="951"/>
      <c r="DY109" s="951"/>
      <c r="DZ109" s="982"/>
    </row>
    <row r="110" spans="1:131" s="248" customFormat="1" ht="26.25" customHeight="1">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4368125</v>
      </c>
      <c r="AB110" s="944"/>
      <c r="AC110" s="944"/>
      <c r="AD110" s="944"/>
      <c r="AE110" s="945"/>
      <c r="AF110" s="946">
        <v>4034353</v>
      </c>
      <c r="AG110" s="944"/>
      <c r="AH110" s="944"/>
      <c r="AI110" s="944"/>
      <c r="AJ110" s="945"/>
      <c r="AK110" s="946">
        <v>3886017</v>
      </c>
      <c r="AL110" s="944"/>
      <c r="AM110" s="944"/>
      <c r="AN110" s="944"/>
      <c r="AO110" s="945"/>
      <c r="AP110" s="947">
        <v>16.399999999999999</v>
      </c>
      <c r="AQ110" s="948"/>
      <c r="AR110" s="948"/>
      <c r="AS110" s="948"/>
      <c r="AT110" s="949"/>
      <c r="AU110" s="983" t="s">
        <v>72</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38159911</v>
      </c>
      <c r="BR110" s="891"/>
      <c r="BS110" s="891"/>
      <c r="BT110" s="891"/>
      <c r="BU110" s="891"/>
      <c r="BV110" s="891">
        <v>39224326</v>
      </c>
      <c r="BW110" s="891"/>
      <c r="BX110" s="891"/>
      <c r="BY110" s="891"/>
      <c r="BZ110" s="891"/>
      <c r="CA110" s="891">
        <v>40074059</v>
      </c>
      <c r="CB110" s="891"/>
      <c r="CC110" s="891"/>
      <c r="CD110" s="891"/>
      <c r="CE110" s="891"/>
      <c r="CF110" s="915">
        <v>168.6</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432</v>
      </c>
      <c r="DH110" s="891"/>
      <c r="DI110" s="891"/>
      <c r="DJ110" s="891"/>
      <c r="DK110" s="891"/>
      <c r="DL110" s="891" t="s">
        <v>433</v>
      </c>
      <c r="DM110" s="891"/>
      <c r="DN110" s="891"/>
      <c r="DO110" s="891"/>
      <c r="DP110" s="891"/>
      <c r="DQ110" s="891" t="s">
        <v>433</v>
      </c>
      <c r="DR110" s="891"/>
      <c r="DS110" s="891"/>
      <c r="DT110" s="891"/>
      <c r="DU110" s="891"/>
      <c r="DV110" s="892" t="s">
        <v>388</v>
      </c>
      <c r="DW110" s="892"/>
      <c r="DX110" s="892"/>
      <c r="DY110" s="892"/>
      <c r="DZ110" s="893"/>
    </row>
    <row r="111" spans="1:131" s="248" customFormat="1" ht="26.25" customHeight="1">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432</v>
      </c>
      <c r="AG111" s="972"/>
      <c r="AH111" s="972"/>
      <c r="AI111" s="972"/>
      <c r="AJ111" s="973"/>
      <c r="AK111" s="974" t="s">
        <v>433</v>
      </c>
      <c r="AL111" s="972"/>
      <c r="AM111" s="972"/>
      <c r="AN111" s="972"/>
      <c r="AO111" s="973"/>
      <c r="AP111" s="975" t="s">
        <v>126</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v>630898</v>
      </c>
      <c r="BR111" s="863"/>
      <c r="BS111" s="863"/>
      <c r="BT111" s="863"/>
      <c r="BU111" s="863"/>
      <c r="BV111" s="863">
        <v>496252</v>
      </c>
      <c r="BW111" s="863"/>
      <c r="BX111" s="863"/>
      <c r="BY111" s="863"/>
      <c r="BZ111" s="863"/>
      <c r="CA111" s="863">
        <v>388166</v>
      </c>
      <c r="CB111" s="863"/>
      <c r="CC111" s="863"/>
      <c r="CD111" s="863"/>
      <c r="CE111" s="863"/>
      <c r="CF111" s="924">
        <v>1.6</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433</v>
      </c>
      <c r="DH111" s="863"/>
      <c r="DI111" s="863"/>
      <c r="DJ111" s="863"/>
      <c r="DK111" s="863"/>
      <c r="DL111" s="863" t="s">
        <v>388</v>
      </c>
      <c r="DM111" s="863"/>
      <c r="DN111" s="863"/>
      <c r="DO111" s="863"/>
      <c r="DP111" s="863"/>
      <c r="DQ111" s="863" t="s">
        <v>433</v>
      </c>
      <c r="DR111" s="863"/>
      <c r="DS111" s="863"/>
      <c r="DT111" s="863"/>
      <c r="DU111" s="863"/>
      <c r="DV111" s="840" t="s">
        <v>433</v>
      </c>
      <c r="DW111" s="840"/>
      <c r="DX111" s="840"/>
      <c r="DY111" s="840"/>
      <c r="DZ111" s="841"/>
    </row>
    <row r="112" spans="1:131" s="248" customFormat="1" ht="26.25" customHeight="1">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388</v>
      </c>
      <c r="AB112" s="826"/>
      <c r="AC112" s="826"/>
      <c r="AD112" s="826"/>
      <c r="AE112" s="827"/>
      <c r="AF112" s="828" t="s">
        <v>388</v>
      </c>
      <c r="AG112" s="826"/>
      <c r="AH112" s="826"/>
      <c r="AI112" s="826"/>
      <c r="AJ112" s="827"/>
      <c r="AK112" s="828" t="s">
        <v>388</v>
      </c>
      <c r="AL112" s="826"/>
      <c r="AM112" s="826"/>
      <c r="AN112" s="826"/>
      <c r="AO112" s="827"/>
      <c r="AP112" s="873" t="s">
        <v>433</v>
      </c>
      <c r="AQ112" s="874"/>
      <c r="AR112" s="874"/>
      <c r="AS112" s="874"/>
      <c r="AT112" s="875"/>
      <c r="AU112" s="985"/>
      <c r="AV112" s="986"/>
      <c r="AW112" s="986"/>
      <c r="AX112" s="986"/>
      <c r="AY112" s="986"/>
      <c r="AZ112" s="861" t="s">
        <v>439</v>
      </c>
      <c r="BA112" s="796"/>
      <c r="BB112" s="796"/>
      <c r="BC112" s="796"/>
      <c r="BD112" s="796"/>
      <c r="BE112" s="796"/>
      <c r="BF112" s="796"/>
      <c r="BG112" s="796"/>
      <c r="BH112" s="796"/>
      <c r="BI112" s="796"/>
      <c r="BJ112" s="796"/>
      <c r="BK112" s="796"/>
      <c r="BL112" s="796"/>
      <c r="BM112" s="796"/>
      <c r="BN112" s="796"/>
      <c r="BO112" s="796"/>
      <c r="BP112" s="797"/>
      <c r="BQ112" s="862">
        <v>14692664</v>
      </c>
      <c r="BR112" s="863"/>
      <c r="BS112" s="863"/>
      <c r="BT112" s="863"/>
      <c r="BU112" s="863"/>
      <c r="BV112" s="863">
        <v>14619674</v>
      </c>
      <c r="BW112" s="863"/>
      <c r="BX112" s="863"/>
      <c r="BY112" s="863"/>
      <c r="BZ112" s="863"/>
      <c r="CA112" s="863">
        <v>14510509</v>
      </c>
      <c r="CB112" s="863"/>
      <c r="CC112" s="863"/>
      <c r="CD112" s="863"/>
      <c r="CE112" s="863"/>
      <c r="CF112" s="924">
        <v>61.1</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433</v>
      </c>
      <c r="DH112" s="863"/>
      <c r="DI112" s="863"/>
      <c r="DJ112" s="863"/>
      <c r="DK112" s="863"/>
      <c r="DL112" s="863" t="s">
        <v>433</v>
      </c>
      <c r="DM112" s="863"/>
      <c r="DN112" s="863"/>
      <c r="DO112" s="863"/>
      <c r="DP112" s="863"/>
      <c r="DQ112" s="863" t="s">
        <v>432</v>
      </c>
      <c r="DR112" s="863"/>
      <c r="DS112" s="863"/>
      <c r="DT112" s="863"/>
      <c r="DU112" s="863"/>
      <c r="DV112" s="840" t="s">
        <v>388</v>
      </c>
      <c r="DW112" s="840"/>
      <c r="DX112" s="840"/>
      <c r="DY112" s="840"/>
      <c r="DZ112" s="841"/>
    </row>
    <row r="113" spans="1:130" s="248" customFormat="1" ht="26.25" customHeight="1">
      <c r="A113" s="967"/>
      <c r="B113" s="968"/>
      <c r="C113" s="796" t="s">
        <v>441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1276217</v>
      </c>
      <c r="AB113" s="972"/>
      <c r="AC113" s="972"/>
      <c r="AD113" s="972"/>
      <c r="AE113" s="973"/>
      <c r="AF113" s="974">
        <v>1345216</v>
      </c>
      <c r="AG113" s="972"/>
      <c r="AH113" s="972"/>
      <c r="AI113" s="972"/>
      <c r="AJ113" s="973"/>
      <c r="AK113" s="974">
        <v>1325807</v>
      </c>
      <c r="AL113" s="972"/>
      <c r="AM113" s="972"/>
      <c r="AN113" s="972"/>
      <c r="AO113" s="973"/>
      <c r="AP113" s="975">
        <v>5.6</v>
      </c>
      <c r="AQ113" s="976"/>
      <c r="AR113" s="976"/>
      <c r="AS113" s="976"/>
      <c r="AT113" s="977"/>
      <c r="AU113" s="985"/>
      <c r="AV113" s="986"/>
      <c r="AW113" s="986"/>
      <c r="AX113" s="986"/>
      <c r="AY113" s="986"/>
      <c r="AZ113" s="861" t="s">
        <v>442</v>
      </c>
      <c r="BA113" s="796"/>
      <c r="BB113" s="796"/>
      <c r="BC113" s="796"/>
      <c r="BD113" s="796"/>
      <c r="BE113" s="796"/>
      <c r="BF113" s="796"/>
      <c r="BG113" s="796"/>
      <c r="BH113" s="796"/>
      <c r="BI113" s="796"/>
      <c r="BJ113" s="796"/>
      <c r="BK113" s="796"/>
      <c r="BL113" s="796"/>
      <c r="BM113" s="796"/>
      <c r="BN113" s="796"/>
      <c r="BO113" s="796"/>
      <c r="BP113" s="797"/>
      <c r="BQ113" s="862" t="s">
        <v>388</v>
      </c>
      <c r="BR113" s="863"/>
      <c r="BS113" s="863"/>
      <c r="BT113" s="863"/>
      <c r="BU113" s="863"/>
      <c r="BV113" s="863" t="s">
        <v>432</v>
      </c>
      <c r="BW113" s="863"/>
      <c r="BX113" s="863"/>
      <c r="BY113" s="863"/>
      <c r="BZ113" s="863"/>
      <c r="CA113" s="863" t="s">
        <v>432</v>
      </c>
      <c r="CB113" s="863"/>
      <c r="CC113" s="863"/>
      <c r="CD113" s="863"/>
      <c r="CE113" s="863"/>
      <c r="CF113" s="924" t="s">
        <v>432</v>
      </c>
      <c r="CG113" s="925"/>
      <c r="CH113" s="925"/>
      <c r="CI113" s="925"/>
      <c r="CJ113" s="925"/>
      <c r="CK113" s="980"/>
      <c r="CL113" s="867"/>
      <c r="CM113" s="870" t="s">
        <v>443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388</v>
      </c>
      <c r="DH113" s="826"/>
      <c r="DI113" s="826"/>
      <c r="DJ113" s="826"/>
      <c r="DK113" s="827"/>
      <c r="DL113" s="828" t="s">
        <v>433</v>
      </c>
      <c r="DM113" s="826"/>
      <c r="DN113" s="826"/>
      <c r="DO113" s="826"/>
      <c r="DP113" s="827"/>
      <c r="DQ113" s="828" t="s">
        <v>388</v>
      </c>
      <c r="DR113" s="826"/>
      <c r="DS113" s="826"/>
      <c r="DT113" s="826"/>
      <c r="DU113" s="827"/>
      <c r="DV113" s="873" t="s">
        <v>388</v>
      </c>
      <c r="DW113" s="874"/>
      <c r="DX113" s="874"/>
      <c r="DY113" s="874"/>
      <c r="DZ113" s="875"/>
    </row>
    <row r="114" spans="1:130" s="248" customFormat="1" ht="26.25" customHeight="1">
      <c r="A114" s="967"/>
      <c r="B114" s="968"/>
      <c r="C114" s="796" t="s">
        <v>444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433</v>
      </c>
      <c r="AB114" s="826"/>
      <c r="AC114" s="826"/>
      <c r="AD114" s="826"/>
      <c r="AE114" s="827"/>
      <c r="AF114" s="828" t="s">
        <v>432</v>
      </c>
      <c r="AG114" s="826"/>
      <c r="AH114" s="826"/>
      <c r="AI114" s="826"/>
      <c r="AJ114" s="827"/>
      <c r="AK114" s="828" t="s">
        <v>433</v>
      </c>
      <c r="AL114" s="826"/>
      <c r="AM114" s="826"/>
      <c r="AN114" s="826"/>
      <c r="AO114" s="827"/>
      <c r="AP114" s="873" t="s">
        <v>432</v>
      </c>
      <c r="AQ114" s="874"/>
      <c r="AR114" s="874"/>
      <c r="AS114" s="874"/>
      <c r="AT114" s="875"/>
      <c r="AU114" s="985"/>
      <c r="AV114" s="986"/>
      <c r="AW114" s="986"/>
      <c r="AX114" s="986"/>
      <c r="AY114" s="986"/>
      <c r="AZ114" s="861" t="s">
        <v>445</v>
      </c>
      <c r="BA114" s="796"/>
      <c r="BB114" s="796"/>
      <c r="BC114" s="796"/>
      <c r="BD114" s="796"/>
      <c r="BE114" s="796"/>
      <c r="BF114" s="796"/>
      <c r="BG114" s="796"/>
      <c r="BH114" s="796"/>
      <c r="BI114" s="796"/>
      <c r="BJ114" s="796"/>
      <c r="BK114" s="796"/>
      <c r="BL114" s="796"/>
      <c r="BM114" s="796"/>
      <c r="BN114" s="796"/>
      <c r="BO114" s="796"/>
      <c r="BP114" s="797"/>
      <c r="BQ114" s="862">
        <v>7762321</v>
      </c>
      <c r="BR114" s="863"/>
      <c r="BS114" s="863"/>
      <c r="BT114" s="863"/>
      <c r="BU114" s="863"/>
      <c r="BV114" s="863">
        <v>7602404</v>
      </c>
      <c r="BW114" s="863"/>
      <c r="BX114" s="863"/>
      <c r="BY114" s="863"/>
      <c r="BZ114" s="863"/>
      <c r="CA114" s="863">
        <v>7535826</v>
      </c>
      <c r="CB114" s="863"/>
      <c r="CC114" s="863"/>
      <c r="CD114" s="863"/>
      <c r="CE114" s="863"/>
      <c r="CF114" s="924">
        <v>31.7</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433</v>
      </c>
      <c r="DH114" s="826"/>
      <c r="DI114" s="826"/>
      <c r="DJ114" s="826"/>
      <c r="DK114" s="827"/>
      <c r="DL114" s="828" t="s">
        <v>432</v>
      </c>
      <c r="DM114" s="826"/>
      <c r="DN114" s="826"/>
      <c r="DO114" s="826"/>
      <c r="DP114" s="827"/>
      <c r="DQ114" s="828" t="s">
        <v>433</v>
      </c>
      <c r="DR114" s="826"/>
      <c r="DS114" s="826"/>
      <c r="DT114" s="826"/>
      <c r="DU114" s="827"/>
      <c r="DV114" s="873" t="s">
        <v>388</v>
      </c>
      <c r="DW114" s="874"/>
      <c r="DX114" s="874"/>
      <c r="DY114" s="874"/>
      <c r="DZ114" s="875"/>
    </row>
    <row r="115" spans="1:130" s="248" customFormat="1" ht="26.25" customHeight="1">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167730</v>
      </c>
      <c r="AB115" s="972"/>
      <c r="AC115" s="972"/>
      <c r="AD115" s="972"/>
      <c r="AE115" s="973"/>
      <c r="AF115" s="974">
        <v>144339</v>
      </c>
      <c r="AG115" s="972"/>
      <c r="AH115" s="972"/>
      <c r="AI115" s="972"/>
      <c r="AJ115" s="973"/>
      <c r="AK115" s="974">
        <v>114949</v>
      </c>
      <c r="AL115" s="972"/>
      <c r="AM115" s="972"/>
      <c r="AN115" s="972"/>
      <c r="AO115" s="973"/>
      <c r="AP115" s="975">
        <v>0.5</v>
      </c>
      <c r="AQ115" s="976"/>
      <c r="AR115" s="976"/>
      <c r="AS115" s="976"/>
      <c r="AT115" s="977"/>
      <c r="AU115" s="985"/>
      <c r="AV115" s="986"/>
      <c r="AW115" s="986"/>
      <c r="AX115" s="986"/>
      <c r="AY115" s="986"/>
      <c r="AZ115" s="861" t="s">
        <v>448</v>
      </c>
      <c r="BA115" s="796"/>
      <c r="BB115" s="796"/>
      <c r="BC115" s="796"/>
      <c r="BD115" s="796"/>
      <c r="BE115" s="796"/>
      <c r="BF115" s="796"/>
      <c r="BG115" s="796"/>
      <c r="BH115" s="796"/>
      <c r="BI115" s="796"/>
      <c r="BJ115" s="796"/>
      <c r="BK115" s="796"/>
      <c r="BL115" s="796"/>
      <c r="BM115" s="796"/>
      <c r="BN115" s="796"/>
      <c r="BO115" s="796"/>
      <c r="BP115" s="797"/>
      <c r="BQ115" s="862" t="s">
        <v>433</v>
      </c>
      <c r="BR115" s="863"/>
      <c r="BS115" s="863"/>
      <c r="BT115" s="863"/>
      <c r="BU115" s="863"/>
      <c r="BV115" s="863" t="s">
        <v>433</v>
      </c>
      <c r="BW115" s="863"/>
      <c r="BX115" s="863"/>
      <c r="BY115" s="863"/>
      <c r="BZ115" s="863"/>
      <c r="CA115" s="863" t="s">
        <v>433</v>
      </c>
      <c r="CB115" s="863"/>
      <c r="CC115" s="863"/>
      <c r="CD115" s="863"/>
      <c r="CE115" s="863"/>
      <c r="CF115" s="924" t="s">
        <v>388</v>
      </c>
      <c r="CG115" s="925"/>
      <c r="CH115" s="925"/>
      <c r="CI115" s="925"/>
      <c r="CJ115" s="925"/>
      <c r="CK115" s="980"/>
      <c r="CL115" s="867"/>
      <c r="CM115" s="861"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118276</v>
      </c>
      <c r="DH115" s="826"/>
      <c r="DI115" s="826"/>
      <c r="DJ115" s="826"/>
      <c r="DK115" s="827"/>
      <c r="DL115" s="828">
        <v>118418</v>
      </c>
      <c r="DM115" s="826"/>
      <c r="DN115" s="826"/>
      <c r="DO115" s="826"/>
      <c r="DP115" s="827"/>
      <c r="DQ115" s="828">
        <v>118555</v>
      </c>
      <c r="DR115" s="826"/>
      <c r="DS115" s="826"/>
      <c r="DT115" s="826"/>
      <c r="DU115" s="827"/>
      <c r="DV115" s="873">
        <v>0.5</v>
      </c>
      <c r="DW115" s="874"/>
      <c r="DX115" s="874"/>
      <c r="DY115" s="874"/>
      <c r="DZ115" s="875"/>
    </row>
    <row r="116" spans="1:130" s="248" customFormat="1" ht="26.25" customHeight="1">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388</v>
      </c>
      <c r="AB116" s="826"/>
      <c r="AC116" s="826"/>
      <c r="AD116" s="826"/>
      <c r="AE116" s="827"/>
      <c r="AF116" s="828">
        <v>2</v>
      </c>
      <c r="AG116" s="826"/>
      <c r="AH116" s="826"/>
      <c r="AI116" s="826"/>
      <c r="AJ116" s="827"/>
      <c r="AK116" s="828" t="s">
        <v>432</v>
      </c>
      <c r="AL116" s="826"/>
      <c r="AM116" s="826"/>
      <c r="AN116" s="826"/>
      <c r="AO116" s="827"/>
      <c r="AP116" s="873" t="s">
        <v>388</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62" t="s">
        <v>432</v>
      </c>
      <c r="BR116" s="863"/>
      <c r="BS116" s="863"/>
      <c r="BT116" s="863"/>
      <c r="BU116" s="863"/>
      <c r="BV116" s="863" t="s">
        <v>388</v>
      </c>
      <c r="BW116" s="863"/>
      <c r="BX116" s="863"/>
      <c r="BY116" s="863"/>
      <c r="BZ116" s="863"/>
      <c r="CA116" s="863" t="s">
        <v>388</v>
      </c>
      <c r="CB116" s="863"/>
      <c r="CC116" s="863"/>
      <c r="CD116" s="863"/>
      <c r="CE116" s="863"/>
      <c r="CF116" s="924" t="s">
        <v>432</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433</v>
      </c>
      <c r="DH116" s="826"/>
      <c r="DI116" s="826"/>
      <c r="DJ116" s="826"/>
      <c r="DK116" s="827"/>
      <c r="DL116" s="828" t="s">
        <v>388</v>
      </c>
      <c r="DM116" s="826"/>
      <c r="DN116" s="826"/>
      <c r="DO116" s="826"/>
      <c r="DP116" s="827"/>
      <c r="DQ116" s="828" t="s">
        <v>388</v>
      </c>
      <c r="DR116" s="826"/>
      <c r="DS116" s="826"/>
      <c r="DT116" s="826"/>
      <c r="DU116" s="827"/>
      <c r="DV116" s="873" t="s">
        <v>432</v>
      </c>
      <c r="DW116" s="874"/>
      <c r="DX116" s="874"/>
      <c r="DY116" s="874"/>
      <c r="DZ116" s="875"/>
    </row>
    <row r="117" spans="1:130" s="248" customFormat="1" ht="26.25" customHeight="1">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453</v>
      </c>
      <c r="Z117" s="952"/>
      <c r="AA117" s="957">
        <v>5812072</v>
      </c>
      <c r="AB117" s="958"/>
      <c r="AC117" s="958"/>
      <c r="AD117" s="958"/>
      <c r="AE117" s="959"/>
      <c r="AF117" s="960">
        <v>5523910</v>
      </c>
      <c r="AG117" s="958"/>
      <c r="AH117" s="958"/>
      <c r="AI117" s="958"/>
      <c r="AJ117" s="959"/>
      <c r="AK117" s="960">
        <v>5326773</v>
      </c>
      <c r="AL117" s="958"/>
      <c r="AM117" s="958"/>
      <c r="AN117" s="958"/>
      <c r="AO117" s="959"/>
      <c r="AP117" s="961"/>
      <c r="AQ117" s="962"/>
      <c r="AR117" s="962"/>
      <c r="AS117" s="962"/>
      <c r="AT117" s="963"/>
      <c r="AU117" s="985"/>
      <c r="AV117" s="986"/>
      <c r="AW117" s="986"/>
      <c r="AX117" s="986"/>
      <c r="AY117" s="986"/>
      <c r="AZ117" s="912" t="s">
        <v>454</v>
      </c>
      <c r="BA117" s="913"/>
      <c r="BB117" s="913"/>
      <c r="BC117" s="913"/>
      <c r="BD117" s="913"/>
      <c r="BE117" s="913"/>
      <c r="BF117" s="913"/>
      <c r="BG117" s="913"/>
      <c r="BH117" s="913"/>
      <c r="BI117" s="913"/>
      <c r="BJ117" s="913"/>
      <c r="BK117" s="913"/>
      <c r="BL117" s="913"/>
      <c r="BM117" s="913"/>
      <c r="BN117" s="913"/>
      <c r="BO117" s="913"/>
      <c r="BP117" s="914"/>
      <c r="BQ117" s="862" t="s">
        <v>455</v>
      </c>
      <c r="BR117" s="863"/>
      <c r="BS117" s="863"/>
      <c r="BT117" s="863"/>
      <c r="BU117" s="863"/>
      <c r="BV117" s="863" t="s">
        <v>455</v>
      </c>
      <c r="BW117" s="863"/>
      <c r="BX117" s="863"/>
      <c r="BY117" s="863"/>
      <c r="BZ117" s="863"/>
      <c r="CA117" s="863" t="s">
        <v>455</v>
      </c>
      <c r="CB117" s="863"/>
      <c r="CC117" s="863"/>
      <c r="CD117" s="863"/>
      <c r="CE117" s="863"/>
      <c r="CF117" s="924" t="s">
        <v>455</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455</v>
      </c>
      <c r="DH117" s="826"/>
      <c r="DI117" s="826"/>
      <c r="DJ117" s="826"/>
      <c r="DK117" s="827"/>
      <c r="DL117" s="828" t="s">
        <v>455</v>
      </c>
      <c r="DM117" s="826"/>
      <c r="DN117" s="826"/>
      <c r="DO117" s="826"/>
      <c r="DP117" s="827"/>
      <c r="DQ117" s="828" t="s">
        <v>455</v>
      </c>
      <c r="DR117" s="826"/>
      <c r="DS117" s="826"/>
      <c r="DT117" s="826"/>
      <c r="DU117" s="827"/>
      <c r="DV117" s="873" t="s">
        <v>455</v>
      </c>
      <c r="DW117" s="874"/>
      <c r="DX117" s="874"/>
      <c r="DY117" s="874"/>
      <c r="DZ117" s="875"/>
    </row>
    <row r="118" spans="1:130" s="248" customFormat="1" ht="26.25" customHeight="1">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302</v>
      </c>
      <c r="AL118" s="951"/>
      <c r="AM118" s="951"/>
      <c r="AN118" s="951"/>
      <c r="AO118" s="952"/>
      <c r="AP118" s="954" t="s">
        <v>426</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458</v>
      </c>
      <c r="BR118" s="894"/>
      <c r="BS118" s="894"/>
      <c r="BT118" s="894"/>
      <c r="BU118" s="894"/>
      <c r="BV118" s="894" t="s">
        <v>459</v>
      </c>
      <c r="BW118" s="894"/>
      <c r="BX118" s="894"/>
      <c r="BY118" s="894"/>
      <c r="BZ118" s="894"/>
      <c r="CA118" s="894" t="s">
        <v>459</v>
      </c>
      <c r="CB118" s="894"/>
      <c r="CC118" s="894"/>
      <c r="CD118" s="894"/>
      <c r="CE118" s="894"/>
      <c r="CF118" s="924" t="s">
        <v>458</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459</v>
      </c>
      <c r="DH118" s="826"/>
      <c r="DI118" s="826"/>
      <c r="DJ118" s="826"/>
      <c r="DK118" s="827"/>
      <c r="DL118" s="828" t="s">
        <v>458</v>
      </c>
      <c r="DM118" s="826"/>
      <c r="DN118" s="826"/>
      <c r="DO118" s="826"/>
      <c r="DP118" s="827"/>
      <c r="DQ118" s="828" t="s">
        <v>459</v>
      </c>
      <c r="DR118" s="826"/>
      <c r="DS118" s="826"/>
      <c r="DT118" s="826"/>
      <c r="DU118" s="827"/>
      <c r="DV118" s="873" t="s">
        <v>458</v>
      </c>
      <c r="DW118" s="874"/>
      <c r="DX118" s="874"/>
      <c r="DY118" s="874"/>
      <c r="DZ118" s="875"/>
    </row>
    <row r="119" spans="1:130" s="248" customFormat="1" ht="26.25" customHeight="1">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458</v>
      </c>
      <c r="AB119" s="944"/>
      <c r="AC119" s="944"/>
      <c r="AD119" s="944"/>
      <c r="AE119" s="945"/>
      <c r="AF119" s="946" t="s">
        <v>458</v>
      </c>
      <c r="AG119" s="944"/>
      <c r="AH119" s="944"/>
      <c r="AI119" s="944"/>
      <c r="AJ119" s="945"/>
      <c r="AK119" s="946" t="s">
        <v>458</v>
      </c>
      <c r="AL119" s="944"/>
      <c r="AM119" s="944"/>
      <c r="AN119" s="944"/>
      <c r="AO119" s="945"/>
      <c r="AP119" s="947" t="s">
        <v>459</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461</v>
      </c>
      <c r="BP119" s="927"/>
      <c r="BQ119" s="931">
        <v>61245794</v>
      </c>
      <c r="BR119" s="894"/>
      <c r="BS119" s="894"/>
      <c r="BT119" s="894"/>
      <c r="BU119" s="894"/>
      <c r="BV119" s="894">
        <v>61942656</v>
      </c>
      <c r="BW119" s="894"/>
      <c r="BX119" s="894"/>
      <c r="BY119" s="894"/>
      <c r="BZ119" s="894"/>
      <c r="CA119" s="894">
        <v>62508560</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512622</v>
      </c>
      <c r="DH119" s="809"/>
      <c r="DI119" s="809"/>
      <c r="DJ119" s="809"/>
      <c r="DK119" s="810"/>
      <c r="DL119" s="811">
        <v>377834</v>
      </c>
      <c r="DM119" s="809"/>
      <c r="DN119" s="809"/>
      <c r="DO119" s="809"/>
      <c r="DP119" s="810"/>
      <c r="DQ119" s="811">
        <v>269611</v>
      </c>
      <c r="DR119" s="809"/>
      <c r="DS119" s="809"/>
      <c r="DT119" s="809"/>
      <c r="DU119" s="810"/>
      <c r="DV119" s="897">
        <v>1.1000000000000001</v>
      </c>
      <c r="DW119" s="898"/>
      <c r="DX119" s="898"/>
      <c r="DY119" s="898"/>
      <c r="DZ119" s="899"/>
    </row>
    <row r="120" spans="1:130" s="248" customFormat="1" ht="26.25" customHeight="1">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459</v>
      </c>
      <c r="AG120" s="826"/>
      <c r="AH120" s="826"/>
      <c r="AI120" s="826"/>
      <c r="AJ120" s="827"/>
      <c r="AK120" s="828" t="s">
        <v>459</v>
      </c>
      <c r="AL120" s="826"/>
      <c r="AM120" s="826"/>
      <c r="AN120" s="826"/>
      <c r="AO120" s="827"/>
      <c r="AP120" s="873" t="s">
        <v>459</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15216779</v>
      </c>
      <c r="BR120" s="891"/>
      <c r="BS120" s="891"/>
      <c r="BT120" s="891"/>
      <c r="BU120" s="891"/>
      <c r="BV120" s="891">
        <v>14188002</v>
      </c>
      <c r="BW120" s="891"/>
      <c r="BX120" s="891"/>
      <c r="BY120" s="891"/>
      <c r="BZ120" s="891"/>
      <c r="CA120" s="891">
        <v>15447231</v>
      </c>
      <c r="CB120" s="891"/>
      <c r="CC120" s="891"/>
      <c r="CD120" s="891"/>
      <c r="CE120" s="891"/>
      <c r="CF120" s="915">
        <v>65</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t="s">
        <v>459</v>
      </c>
      <c r="DH120" s="891"/>
      <c r="DI120" s="891"/>
      <c r="DJ120" s="891"/>
      <c r="DK120" s="891"/>
      <c r="DL120" s="891" t="s">
        <v>458</v>
      </c>
      <c r="DM120" s="891"/>
      <c r="DN120" s="891"/>
      <c r="DO120" s="891"/>
      <c r="DP120" s="891"/>
      <c r="DQ120" s="891">
        <v>13256957</v>
      </c>
      <c r="DR120" s="891"/>
      <c r="DS120" s="891"/>
      <c r="DT120" s="891"/>
      <c r="DU120" s="891"/>
      <c r="DV120" s="892">
        <v>55.8</v>
      </c>
      <c r="DW120" s="892"/>
      <c r="DX120" s="892"/>
      <c r="DY120" s="892"/>
      <c r="DZ120" s="893"/>
    </row>
    <row r="121" spans="1:130" s="248" customFormat="1" ht="26.25" customHeight="1">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459</v>
      </c>
      <c r="AG121" s="826"/>
      <c r="AH121" s="826"/>
      <c r="AI121" s="826"/>
      <c r="AJ121" s="827"/>
      <c r="AK121" s="828" t="s">
        <v>458</v>
      </c>
      <c r="AL121" s="826"/>
      <c r="AM121" s="826"/>
      <c r="AN121" s="826"/>
      <c r="AO121" s="827"/>
      <c r="AP121" s="873" t="s">
        <v>459</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8547668</v>
      </c>
      <c r="BR121" s="863"/>
      <c r="BS121" s="863"/>
      <c r="BT121" s="863"/>
      <c r="BU121" s="863"/>
      <c r="BV121" s="863">
        <v>8398422</v>
      </c>
      <c r="BW121" s="863"/>
      <c r="BX121" s="863"/>
      <c r="BY121" s="863"/>
      <c r="BZ121" s="863"/>
      <c r="CA121" s="863">
        <v>7932464</v>
      </c>
      <c r="CB121" s="863"/>
      <c r="CC121" s="863"/>
      <c r="CD121" s="863"/>
      <c r="CE121" s="863"/>
      <c r="CF121" s="924">
        <v>33.4</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v>1006809</v>
      </c>
      <c r="DH121" s="863"/>
      <c r="DI121" s="863"/>
      <c r="DJ121" s="863"/>
      <c r="DK121" s="863"/>
      <c r="DL121" s="863">
        <v>1228375</v>
      </c>
      <c r="DM121" s="863"/>
      <c r="DN121" s="863"/>
      <c r="DO121" s="863"/>
      <c r="DP121" s="863"/>
      <c r="DQ121" s="863">
        <v>1249189</v>
      </c>
      <c r="DR121" s="863"/>
      <c r="DS121" s="863"/>
      <c r="DT121" s="863"/>
      <c r="DU121" s="863"/>
      <c r="DV121" s="840">
        <v>5.3</v>
      </c>
      <c r="DW121" s="840"/>
      <c r="DX121" s="840"/>
      <c r="DY121" s="840"/>
      <c r="DZ121" s="841"/>
    </row>
    <row r="122" spans="1:130" s="248" customFormat="1" ht="26.25" customHeight="1">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458</v>
      </c>
      <c r="AB122" s="826"/>
      <c r="AC122" s="826"/>
      <c r="AD122" s="826"/>
      <c r="AE122" s="827"/>
      <c r="AF122" s="828" t="s">
        <v>458</v>
      </c>
      <c r="AG122" s="826"/>
      <c r="AH122" s="826"/>
      <c r="AI122" s="826"/>
      <c r="AJ122" s="827"/>
      <c r="AK122" s="828" t="s">
        <v>459</v>
      </c>
      <c r="AL122" s="826"/>
      <c r="AM122" s="826"/>
      <c r="AN122" s="826"/>
      <c r="AO122" s="827"/>
      <c r="AP122" s="873" t="s">
        <v>458</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43289338</v>
      </c>
      <c r="BR122" s="894"/>
      <c r="BS122" s="894"/>
      <c r="BT122" s="894"/>
      <c r="BU122" s="894"/>
      <c r="BV122" s="894">
        <v>43624671</v>
      </c>
      <c r="BW122" s="894"/>
      <c r="BX122" s="894"/>
      <c r="BY122" s="894"/>
      <c r="BZ122" s="894"/>
      <c r="CA122" s="894">
        <v>44095920</v>
      </c>
      <c r="CB122" s="894"/>
      <c r="CC122" s="894"/>
      <c r="CD122" s="894"/>
      <c r="CE122" s="894"/>
      <c r="CF122" s="895">
        <v>185.5</v>
      </c>
      <c r="CG122" s="896"/>
      <c r="CH122" s="896"/>
      <c r="CI122" s="896"/>
      <c r="CJ122" s="896"/>
      <c r="CK122" s="918"/>
      <c r="CL122" s="904"/>
      <c r="CM122" s="904"/>
      <c r="CN122" s="904"/>
      <c r="CO122" s="905"/>
      <c r="CP122" s="884" t="s">
        <v>400</v>
      </c>
      <c r="CQ122" s="885"/>
      <c r="CR122" s="885"/>
      <c r="CS122" s="885"/>
      <c r="CT122" s="885"/>
      <c r="CU122" s="885"/>
      <c r="CV122" s="885"/>
      <c r="CW122" s="885"/>
      <c r="CX122" s="885"/>
      <c r="CY122" s="885"/>
      <c r="CZ122" s="885"/>
      <c r="DA122" s="885"/>
      <c r="DB122" s="885"/>
      <c r="DC122" s="885"/>
      <c r="DD122" s="885"/>
      <c r="DE122" s="885"/>
      <c r="DF122" s="886"/>
      <c r="DG122" s="862" t="s">
        <v>471</v>
      </c>
      <c r="DH122" s="863"/>
      <c r="DI122" s="863"/>
      <c r="DJ122" s="863"/>
      <c r="DK122" s="863"/>
      <c r="DL122" s="863">
        <v>3080</v>
      </c>
      <c r="DM122" s="863"/>
      <c r="DN122" s="863"/>
      <c r="DO122" s="863"/>
      <c r="DP122" s="863"/>
      <c r="DQ122" s="863">
        <v>4363</v>
      </c>
      <c r="DR122" s="863"/>
      <c r="DS122" s="863"/>
      <c r="DT122" s="863"/>
      <c r="DU122" s="863"/>
      <c r="DV122" s="840">
        <v>0</v>
      </c>
      <c r="DW122" s="840"/>
      <c r="DX122" s="840"/>
      <c r="DY122" s="840"/>
      <c r="DZ122" s="841"/>
    </row>
    <row r="123" spans="1:130" s="248" customFormat="1" ht="26.25" customHeight="1">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126</v>
      </c>
      <c r="AB123" s="826"/>
      <c r="AC123" s="826"/>
      <c r="AD123" s="826"/>
      <c r="AE123" s="827"/>
      <c r="AF123" s="828" t="s">
        <v>471</v>
      </c>
      <c r="AG123" s="826"/>
      <c r="AH123" s="826"/>
      <c r="AI123" s="826"/>
      <c r="AJ123" s="827"/>
      <c r="AK123" s="828" t="s">
        <v>126</v>
      </c>
      <c r="AL123" s="826"/>
      <c r="AM123" s="826"/>
      <c r="AN123" s="826"/>
      <c r="AO123" s="827"/>
      <c r="AP123" s="873" t="s">
        <v>126</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472</v>
      </c>
      <c r="BP123" s="927"/>
      <c r="BQ123" s="881">
        <v>67053785</v>
      </c>
      <c r="BR123" s="882"/>
      <c r="BS123" s="882"/>
      <c r="BT123" s="882"/>
      <c r="BU123" s="882"/>
      <c r="BV123" s="882">
        <v>66211095</v>
      </c>
      <c r="BW123" s="882"/>
      <c r="BX123" s="882"/>
      <c r="BY123" s="882"/>
      <c r="BZ123" s="882"/>
      <c r="CA123" s="882">
        <v>67475615</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t="s">
        <v>474</v>
      </c>
      <c r="DH123" s="826"/>
      <c r="DI123" s="826"/>
      <c r="DJ123" s="826"/>
      <c r="DK123" s="827"/>
      <c r="DL123" s="828" t="s">
        <v>474</v>
      </c>
      <c r="DM123" s="826"/>
      <c r="DN123" s="826"/>
      <c r="DO123" s="826"/>
      <c r="DP123" s="827"/>
      <c r="DQ123" s="828" t="s">
        <v>474</v>
      </c>
      <c r="DR123" s="826"/>
      <c r="DS123" s="826"/>
      <c r="DT123" s="826"/>
      <c r="DU123" s="827"/>
      <c r="DV123" s="873" t="s">
        <v>474</v>
      </c>
      <c r="DW123" s="874"/>
      <c r="DX123" s="874"/>
      <c r="DY123" s="874"/>
      <c r="DZ123" s="875"/>
    </row>
    <row r="124" spans="1:130" s="248" customFormat="1" ht="26.25" customHeight="1" thickBot="1">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474</v>
      </c>
      <c r="AB124" s="826"/>
      <c r="AC124" s="826"/>
      <c r="AD124" s="826"/>
      <c r="AE124" s="827"/>
      <c r="AF124" s="828" t="s">
        <v>474</v>
      </c>
      <c r="AG124" s="826"/>
      <c r="AH124" s="826"/>
      <c r="AI124" s="826"/>
      <c r="AJ124" s="827"/>
      <c r="AK124" s="828" t="s">
        <v>474</v>
      </c>
      <c r="AL124" s="826"/>
      <c r="AM124" s="826"/>
      <c r="AN124" s="826"/>
      <c r="AO124" s="827"/>
      <c r="AP124" s="873" t="s">
        <v>474</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474</v>
      </c>
      <c r="BR124" s="880"/>
      <c r="BS124" s="880"/>
      <c r="BT124" s="880"/>
      <c r="BU124" s="880"/>
      <c r="BV124" s="880" t="s">
        <v>474</v>
      </c>
      <c r="BW124" s="880"/>
      <c r="BX124" s="880"/>
      <c r="BY124" s="880"/>
      <c r="BZ124" s="880"/>
      <c r="CA124" s="880" t="s">
        <v>474</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13682378</v>
      </c>
      <c r="DH124" s="809"/>
      <c r="DI124" s="809"/>
      <c r="DJ124" s="809"/>
      <c r="DK124" s="810"/>
      <c r="DL124" s="811">
        <v>13388219</v>
      </c>
      <c r="DM124" s="809"/>
      <c r="DN124" s="809"/>
      <c r="DO124" s="809"/>
      <c r="DP124" s="810"/>
      <c r="DQ124" s="811" t="s">
        <v>477</v>
      </c>
      <c r="DR124" s="809"/>
      <c r="DS124" s="809"/>
      <c r="DT124" s="809"/>
      <c r="DU124" s="810"/>
      <c r="DV124" s="897" t="s">
        <v>478</v>
      </c>
      <c r="DW124" s="898"/>
      <c r="DX124" s="898"/>
      <c r="DY124" s="898"/>
      <c r="DZ124" s="899"/>
    </row>
    <row r="125" spans="1:130" s="248" customFormat="1" ht="26.25" customHeight="1">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479</v>
      </c>
      <c r="AB125" s="826"/>
      <c r="AC125" s="826"/>
      <c r="AD125" s="826"/>
      <c r="AE125" s="827"/>
      <c r="AF125" s="828" t="s">
        <v>480</v>
      </c>
      <c r="AG125" s="826"/>
      <c r="AH125" s="826"/>
      <c r="AI125" s="826"/>
      <c r="AJ125" s="827"/>
      <c r="AK125" s="828" t="s">
        <v>478</v>
      </c>
      <c r="AL125" s="826"/>
      <c r="AM125" s="826"/>
      <c r="AN125" s="826"/>
      <c r="AO125" s="827"/>
      <c r="AP125" s="873" t="s">
        <v>481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477</v>
      </c>
      <c r="DH125" s="891"/>
      <c r="DI125" s="891"/>
      <c r="DJ125" s="891"/>
      <c r="DK125" s="891"/>
      <c r="DL125" s="891" t="s">
        <v>478</v>
      </c>
      <c r="DM125" s="891"/>
      <c r="DN125" s="891"/>
      <c r="DO125" s="891"/>
      <c r="DP125" s="891"/>
      <c r="DQ125" s="891" t="s">
        <v>480</v>
      </c>
      <c r="DR125" s="891"/>
      <c r="DS125" s="891"/>
      <c r="DT125" s="891"/>
      <c r="DU125" s="891"/>
      <c r="DV125" s="892" t="s">
        <v>477</v>
      </c>
      <c r="DW125" s="892"/>
      <c r="DX125" s="892"/>
      <c r="DY125" s="892"/>
      <c r="DZ125" s="893"/>
    </row>
    <row r="126" spans="1:130" s="248" customFormat="1" ht="26.25" customHeight="1" thickBot="1">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167681</v>
      </c>
      <c r="AB126" s="826"/>
      <c r="AC126" s="826"/>
      <c r="AD126" s="826"/>
      <c r="AE126" s="827"/>
      <c r="AF126" s="828">
        <v>144310</v>
      </c>
      <c r="AG126" s="826"/>
      <c r="AH126" s="826"/>
      <c r="AI126" s="826"/>
      <c r="AJ126" s="827"/>
      <c r="AK126" s="828">
        <v>114938</v>
      </c>
      <c r="AL126" s="826"/>
      <c r="AM126" s="826"/>
      <c r="AN126" s="826"/>
      <c r="AO126" s="827"/>
      <c r="AP126" s="873">
        <v>0.5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481</v>
      </c>
      <c r="DH126" s="863"/>
      <c r="DI126" s="863"/>
      <c r="DJ126" s="863"/>
      <c r="DK126" s="863"/>
      <c r="DL126" s="863" t="s">
        <v>478</v>
      </c>
      <c r="DM126" s="863"/>
      <c r="DN126" s="863"/>
      <c r="DO126" s="863"/>
      <c r="DP126" s="863"/>
      <c r="DQ126" s="863" t="s">
        <v>481</v>
      </c>
      <c r="DR126" s="863"/>
      <c r="DS126" s="863"/>
      <c r="DT126" s="863"/>
      <c r="DU126" s="863"/>
      <c r="DV126" s="840" t="s">
        <v>477</v>
      </c>
      <c r="DW126" s="840"/>
      <c r="DX126" s="840"/>
      <c r="DY126" s="840"/>
      <c r="DZ126" s="841"/>
    </row>
    <row r="127" spans="1:130" s="248" customFormat="1" ht="26.25" customHeight="1">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49</v>
      </c>
      <c r="AB127" s="826"/>
      <c r="AC127" s="826"/>
      <c r="AD127" s="826"/>
      <c r="AE127" s="827"/>
      <c r="AF127" s="828">
        <v>29</v>
      </c>
      <c r="AG127" s="826"/>
      <c r="AH127" s="826"/>
      <c r="AI127" s="826"/>
      <c r="AJ127" s="827"/>
      <c r="AK127" s="828">
        <v>11</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477</v>
      </c>
      <c r="DH127" s="863"/>
      <c r="DI127" s="863"/>
      <c r="DJ127" s="863"/>
      <c r="DK127" s="863"/>
      <c r="DL127" s="863" t="s">
        <v>481</v>
      </c>
      <c r="DM127" s="863"/>
      <c r="DN127" s="863"/>
      <c r="DO127" s="863"/>
      <c r="DP127" s="863"/>
      <c r="DQ127" s="863" t="s">
        <v>481</v>
      </c>
      <c r="DR127" s="863"/>
      <c r="DS127" s="863"/>
      <c r="DT127" s="863"/>
      <c r="DU127" s="863"/>
      <c r="DV127" s="840" t="s">
        <v>481</v>
      </c>
      <c r="DW127" s="840"/>
      <c r="DX127" s="840"/>
      <c r="DY127" s="840"/>
      <c r="DZ127" s="841"/>
    </row>
    <row r="128" spans="1:130" s="248" customFormat="1" ht="26.25" customHeight="1" thickBot="1">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1130576</v>
      </c>
      <c r="AB128" s="847"/>
      <c r="AC128" s="847"/>
      <c r="AD128" s="847"/>
      <c r="AE128" s="848"/>
      <c r="AF128" s="849">
        <v>1097329</v>
      </c>
      <c r="AG128" s="847"/>
      <c r="AH128" s="847"/>
      <c r="AI128" s="847"/>
      <c r="AJ128" s="848"/>
      <c r="AK128" s="849">
        <v>927715</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479</v>
      </c>
      <c r="BG128" s="833"/>
      <c r="BH128" s="833"/>
      <c r="BI128" s="833"/>
      <c r="BJ128" s="833"/>
      <c r="BK128" s="833"/>
      <c r="BL128" s="856"/>
      <c r="BM128" s="832">
        <v>11.92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478</v>
      </c>
      <c r="DH128" s="837"/>
      <c r="DI128" s="837"/>
      <c r="DJ128" s="837"/>
      <c r="DK128" s="837"/>
      <c r="DL128" s="837" t="s">
        <v>478</v>
      </c>
      <c r="DM128" s="837"/>
      <c r="DN128" s="837"/>
      <c r="DO128" s="837"/>
      <c r="DP128" s="837"/>
      <c r="DQ128" s="837" t="s">
        <v>479</v>
      </c>
      <c r="DR128" s="837"/>
      <c r="DS128" s="837"/>
      <c r="DT128" s="837"/>
      <c r="DU128" s="837"/>
      <c r="DV128" s="838" t="s">
        <v>474</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27133843</v>
      </c>
      <c r="AB129" s="826"/>
      <c r="AC129" s="826"/>
      <c r="AD129" s="826"/>
      <c r="AE129" s="827"/>
      <c r="AF129" s="828">
        <v>27010097</v>
      </c>
      <c r="AG129" s="826"/>
      <c r="AH129" s="826"/>
      <c r="AI129" s="826"/>
      <c r="AJ129" s="827"/>
      <c r="AK129" s="828">
        <v>27686894</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478</v>
      </c>
      <c r="BG129" s="816"/>
      <c r="BH129" s="816"/>
      <c r="BI129" s="816"/>
      <c r="BJ129" s="816"/>
      <c r="BK129" s="816"/>
      <c r="BL129" s="817"/>
      <c r="BM129" s="815">
        <v>16.920000000000002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4133408</v>
      </c>
      <c r="AB130" s="826"/>
      <c r="AC130" s="826"/>
      <c r="AD130" s="826"/>
      <c r="AE130" s="827"/>
      <c r="AF130" s="828">
        <v>4032395</v>
      </c>
      <c r="AG130" s="826"/>
      <c r="AH130" s="826"/>
      <c r="AI130" s="826"/>
      <c r="AJ130" s="827"/>
      <c r="AK130" s="828">
        <v>3921299</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23000435</v>
      </c>
      <c r="AB131" s="809"/>
      <c r="AC131" s="809"/>
      <c r="AD131" s="809"/>
      <c r="AE131" s="810"/>
      <c r="AF131" s="811">
        <v>22977702</v>
      </c>
      <c r="AG131" s="809"/>
      <c r="AH131" s="809"/>
      <c r="AI131" s="809"/>
      <c r="AJ131" s="810"/>
      <c r="AK131" s="811">
        <v>23765595</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126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2.382946236</v>
      </c>
      <c r="AB132" s="789"/>
      <c r="AC132" s="789"/>
      <c r="AD132" s="789"/>
      <c r="AE132" s="790"/>
      <c r="AF132" s="791">
        <v>1.715515329</v>
      </c>
      <c r="AG132" s="789"/>
      <c r="AH132" s="789"/>
      <c r="AI132" s="789"/>
      <c r="AJ132" s="790"/>
      <c r="AK132" s="791">
        <v>2.010296818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2.2999999999999998</v>
      </c>
      <c r="AB133" s="768"/>
      <c r="AC133" s="768"/>
      <c r="AD133" s="768"/>
      <c r="AE133" s="769"/>
      <c r="AF133" s="767">
        <v>2.1</v>
      </c>
      <c r="AG133" s="768"/>
      <c r="AH133" s="768"/>
      <c r="AI133" s="768"/>
      <c r="AJ133" s="769"/>
      <c r="AK133" s="767">
        <v>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nXcNZABmRf7paR3a1VaDc88bqWGiCaKlSKmsI1S/eIDsuHO7N6P4bXGXvqjvUNa4l2n+KoPo5pYhoP+XuzcDw==" saltValue="XOgFRW4SyZ7LLfBFcujr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BGGsKVMcB0odk7XGrA9UtStkHvd6R/cjCOp1QGlmeHSsHuFwm4bERRpAa5VvH9D9MqgnmQrIj/EJiq8OhDiUg==" saltValue="5i/UMUBDNIu6Yp5mk72A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7yVHB0CqvmKIRXDEWboMaeMEEBcg36I3PpRC0C/nTmkwIp30lqiWR09itTnYx/sP67SJ1JTAYvwbuVvlYLQNg==" saltValue="baurgUKJXpZXjK22lVEr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8945896</v>
      </c>
      <c r="AP9" s="314">
        <v>76227</v>
      </c>
      <c r="AQ9" s="315">
        <v>63345</v>
      </c>
      <c r="AR9" s="316">
        <v>20.3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46672</v>
      </c>
      <c r="AP10" s="317">
        <v>398</v>
      </c>
      <c r="AQ10" s="318">
        <v>4099</v>
      </c>
      <c r="AR10" s="319">
        <v>-90.3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63852</v>
      </c>
      <c r="AP11" s="317">
        <v>544</v>
      </c>
      <c r="AQ11" s="318">
        <v>1825</v>
      </c>
      <c r="AR11" s="319">
        <v>-70.2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v>40</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397114</v>
      </c>
      <c r="AP13" s="317">
        <v>3384</v>
      </c>
      <c r="AQ13" s="318">
        <v>1974</v>
      </c>
      <c r="AR13" s="319">
        <v>71.400000000000006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149386</v>
      </c>
      <c r="AP14" s="317">
        <v>1273</v>
      </c>
      <c r="AQ14" s="318">
        <v>1633</v>
      </c>
      <c r="AR14" s="319">
        <v>-22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-588915</v>
      </c>
      <c r="AP15" s="317">
        <v>-5018</v>
      </c>
      <c r="AQ15" s="318">
        <v>-4020</v>
      </c>
      <c r="AR15" s="319">
        <v>24.8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9014005</v>
      </c>
      <c r="AP16" s="317">
        <v>76808</v>
      </c>
      <c r="AQ16" s="318">
        <v>68896</v>
      </c>
      <c r="AR16" s="319">
        <v>11.5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7.73</v>
      </c>
      <c r="AP21" s="331">
        <v>6.55</v>
      </c>
      <c r="AQ21" s="332">
        <v>1.18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98.6</v>
      </c>
      <c r="AP22" s="336">
        <v>99.7</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3886017</v>
      </c>
      <c r="AP32" s="345">
        <v>33113</v>
      </c>
      <c r="AQ32" s="346">
        <v>35933</v>
      </c>
      <c r="AR32" s="347">
        <v>-7.8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v>14</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1325807</v>
      </c>
      <c r="AP35" s="345">
        <v>11297</v>
      </c>
      <c r="AQ35" s="346">
        <v>11386</v>
      </c>
      <c r="AR35" s="347">
        <v>-0.8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t="s">
        <v>517</v>
      </c>
      <c r="AP36" s="345" t="s">
        <v>517</v>
      </c>
      <c r="AQ36" s="346">
        <v>1734</v>
      </c>
      <c r="AR36" s="347" t="s">
        <v>517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114949</v>
      </c>
      <c r="AP37" s="345">
        <v>979</v>
      </c>
      <c r="AQ37" s="346">
        <v>495</v>
      </c>
      <c r="AR37" s="347">
        <v>97.8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1</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-927715</v>
      </c>
      <c r="AP39" s="345">
        <v>-7905</v>
      </c>
      <c r="AQ39" s="346">
        <v>-7666</v>
      </c>
      <c r="AR39" s="347">
        <v>3.1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-3921299</v>
      </c>
      <c r="AP40" s="345">
        <v>-33413</v>
      </c>
      <c r="AQ40" s="346">
        <v>-31862</v>
      </c>
      <c r="AR40" s="347">
        <v>4.9000000000000004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477759</v>
      </c>
      <c r="AP41" s="345">
        <v>4071</v>
      </c>
      <c r="AQ41" s="346">
        <v>10035</v>
      </c>
      <c r="AR41" s="347">
        <v>-59.4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3085709</v>
      </c>
      <c r="AN51" s="367">
        <v>25621</v>
      </c>
      <c r="AO51" s="368">
        <v>-69</v>
      </c>
      <c r="AP51" s="369">
        <v>63257</v>
      </c>
      <c r="AQ51" s="370">
        <v>36.200000000000003</v>
      </c>
      <c r="AR51" s="371">
        <v>-105.2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2138479</v>
      </c>
      <c r="AN52" s="375">
        <v>17756</v>
      </c>
      <c r="AO52" s="376">
        <v>-76.099999999999994</v>
      </c>
      <c r="AP52" s="377">
        <v>27259</v>
      </c>
      <c r="AQ52" s="378">
        <v>-1.4</v>
      </c>
      <c r="AR52" s="379">
        <v>-74.7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4011330</v>
      </c>
      <c r="AN53" s="367">
        <v>33485</v>
      </c>
      <c r="AO53" s="368">
        <v>30.7</v>
      </c>
      <c r="AP53" s="369">
        <v>52308</v>
      </c>
      <c r="AQ53" s="370">
        <v>-17.3</v>
      </c>
      <c r="AR53" s="371">
        <v>48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2158849</v>
      </c>
      <c r="AN54" s="375">
        <v>18021</v>
      </c>
      <c r="AO54" s="376">
        <v>1.5</v>
      </c>
      <c r="AP54" s="377">
        <v>28695</v>
      </c>
      <c r="AQ54" s="378">
        <v>5.3</v>
      </c>
      <c r="AR54" s="379">
        <v>-3.8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3367166</v>
      </c>
      <c r="AN55" s="367">
        <v>28307</v>
      </c>
      <c r="AO55" s="368">
        <v>-15.5</v>
      </c>
      <c r="AP55" s="369">
        <v>46402</v>
      </c>
      <c r="AQ55" s="370">
        <v>-11.3</v>
      </c>
      <c r="AR55" s="371">
        <v>-4.2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1565323</v>
      </c>
      <c r="AN56" s="375">
        <v>13159</v>
      </c>
      <c r="AO56" s="376">
        <v>-27</v>
      </c>
      <c r="AP56" s="377">
        <v>26897</v>
      </c>
      <c r="AQ56" s="378">
        <v>-6.3</v>
      </c>
      <c r="AR56" s="379">
        <v>-20.7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5848799</v>
      </c>
      <c r="AN57" s="367">
        <v>49580</v>
      </c>
      <c r="AO57" s="368">
        <v>75.2</v>
      </c>
      <c r="AP57" s="369">
        <v>66343</v>
      </c>
      <c r="AQ57" s="370">
        <v>43</v>
      </c>
      <c r="AR57" s="371">
        <v>32.200000000000003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3375011</v>
      </c>
      <c r="AN58" s="375">
        <v>28610</v>
      </c>
      <c r="AO58" s="376">
        <v>117.4</v>
      </c>
      <c r="AP58" s="377">
        <v>34529</v>
      </c>
      <c r="AQ58" s="378">
        <v>28.4</v>
      </c>
      <c r="AR58" s="379">
        <v>89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4131511</v>
      </c>
      <c r="AN59" s="367">
        <v>35204</v>
      </c>
      <c r="AO59" s="368">
        <v>-29</v>
      </c>
      <c r="AP59" s="369">
        <v>56416</v>
      </c>
      <c r="AQ59" s="370">
        <v>-15</v>
      </c>
      <c r="AR59" s="371">
        <v>-14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2487134</v>
      </c>
      <c r="AN60" s="375">
        <v>21193</v>
      </c>
      <c r="AO60" s="376">
        <v>-25.9</v>
      </c>
      <c r="AP60" s="377">
        <v>32623</v>
      </c>
      <c r="AQ60" s="378">
        <v>-5.5</v>
      </c>
      <c r="AR60" s="379">
        <v>-20.399999999999999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4088903</v>
      </c>
      <c r="AN61" s="382">
        <v>34439</v>
      </c>
      <c r="AO61" s="383">
        <v>-1.5</v>
      </c>
      <c r="AP61" s="384">
        <v>56945</v>
      </c>
      <c r="AQ61" s="385">
        <v>7.1</v>
      </c>
      <c r="AR61" s="371">
        <v>-8.6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2344959</v>
      </c>
      <c r="AN62" s="375">
        <v>19748</v>
      </c>
      <c r="AO62" s="376">
        <v>-2</v>
      </c>
      <c r="AP62" s="377">
        <v>30001</v>
      </c>
      <c r="AQ62" s="378">
        <v>4.0999999999999996</v>
      </c>
      <c r="AR62" s="379">
        <v>-6.1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Y0LlAM1/T6dTxk5xbBIMfc+izJk3gFIi9E189IfrvY/igjktwNenNJVstBkVDNF3zyVF4rC7G3bS7aa/YX7A==" saltValue="FAzptg/wzEcdtmlV24ik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V7B/uZLMQtw6ufP+tbzqnilt/MnZYG1m02E4EcmeD2H72MDlfbDx1Jj9qSwRRAbhsYG4+xueuNPGRarQjI5Yxw==" saltValue="F2htoOpfJMpILMKGT1vw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Kr2uDo7najjQGBhX4mxNlE211NBLuRhL1HFXYoWg9UkcfNuGiRo8ObGd8eyP6zbmC6DRGsG7PaZ0DFovx1H/Eg==" saltValue="P1NSmpswBjxbbRa1/ehA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0" t="s">
        <v>3</v>
      </c>
      <c r="D47" s="1200"/>
      <c r="E47" s="1201"/>
      <c r="F47" s="11">
        <v>14.49</v>
      </c>
      <c r="G47" s="12">
        <v>14.74</v>
      </c>
      <c r="H47" s="12">
        <v>16.440000000000001</v>
      </c>
      <c r="I47" s="12">
        <v>12.07</v>
      </c>
      <c r="J47" s="13">
        <v>12.39</v>
      </c>
    </row>
    <row r="48" spans="2:10" ht="57.75" customHeight="1">
      <c r="B48" s="14"/>
      <c r="C48" s="1202" t="s">
        <v>4</v>
      </c>
      <c r="D48" s="1202"/>
      <c r="E48" s="1203"/>
      <c r="F48" s="15">
        <v>8.89</v>
      </c>
      <c r="G48" s="16">
        <v>10.210000000000001</v>
      </c>
      <c r="H48" s="16">
        <v>7.49</v>
      </c>
      <c r="I48" s="16">
        <v>10.17</v>
      </c>
      <c r="J48" s="17">
        <v>11.4</v>
      </c>
    </row>
    <row r="49" spans="2:10" ht="57.75" customHeight="1" thickBot="1">
      <c r="B49" s="18"/>
      <c r="C49" s="1204" t="s">
        <v>5</v>
      </c>
      <c r="D49" s="1204"/>
      <c r="E49" s="1205"/>
      <c r="F49" s="19" t="s">
        <v>563</v>
      </c>
      <c r="G49" s="20">
        <v>1.21</v>
      </c>
      <c r="H49" s="20" t="s">
        <v>564</v>
      </c>
      <c r="I49" s="20" t="s">
        <v>565</v>
      </c>
      <c r="J49" s="21">
        <v>2.09</v>
      </c>
    </row>
    <row r="50" spans="2:10" ht="13.5" customHeight="1"/>
  </sheetData>
  <sheetProtection algorithmName="SHA-512" hashValue="zZ+ezJVfohdiivlVsGuXT27NLuONIuuWg/p4Pi7f+YBUyr6vLMaJC8CiS4CxORiv4M9STiguvcsaAVZeeYxo5g==" saltValue="H5EMJx4CSyEEwQRjLWUA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2" t="s">
        <v>566</v>
      </c>
      <c r="D34" s="1212"/>
      <c r="E34" s="1213"/>
      <c r="F34" s="32">
        <v>8.89</v>
      </c>
      <c r="G34" s="33">
        <v>10.199999999999999</v>
      </c>
      <c r="H34" s="33">
        <v>7.48</v>
      </c>
      <c r="I34" s="33">
        <v>10.17</v>
      </c>
      <c r="J34" s="34">
        <v>11.4</v>
      </c>
      <c r="K34" s="22"/>
      <c r="L34" s="22"/>
      <c r="M34" s="22"/>
      <c r="N34" s="22"/>
      <c r="O34" s="22"/>
      <c r="P34" s="22"/>
    </row>
    <row r="35" spans="1:16" ht="39" customHeight="1">
      <c r="A35" s="22"/>
      <c r="B35" s="35"/>
      <c r="C35" s="1206" t="s">
        <v>567</v>
      </c>
      <c r="D35" s="1207"/>
      <c r="E35" s="1208"/>
      <c r="F35" s="36">
        <v>6.21</v>
      </c>
      <c r="G35" s="37">
        <v>7.12</v>
      </c>
      <c r="H35" s="37">
        <v>8.4499999999999993</v>
      </c>
      <c r="I35" s="37">
        <v>9.24</v>
      </c>
      <c r="J35" s="38">
        <v>9.8000000000000007</v>
      </c>
      <c r="K35" s="22"/>
      <c r="L35" s="22"/>
      <c r="M35" s="22"/>
      <c r="N35" s="22"/>
      <c r="O35" s="22"/>
      <c r="P35" s="22"/>
    </row>
    <row r="36" spans="1:16" ht="39" customHeight="1">
      <c r="A36" s="22"/>
      <c r="B36" s="35"/>
      <c r="C36" s="1206" t="s">
        <v>568</v>
      </c>
      <c r="D36" s="1207"/>
      <c r="E36" s="1208"/>
      <c r="F36" s="36" t="s">
        <v>517</v>
      </c>
      <c r="G36" s="37" t="s">
        <v>517</v>
      </c>
      <c r="H36" s="37" t="s">
        <v>517</v>
      </c>
      <c r="I36" s="37" t="s">
        <v>517</v>
      </c>
      <c r="J36" s="38">
        <v>2.56</v>
      </c>
      <c r="K36" s="22"/>
      <c r="L36" s="22"/>
      <c r="M36" s="22"/>
      <c r="N36" s="22"/>
      <c r="O36" s="22"/>
      <c r="P36" s="22"/>
    </row>
    <row r="37" spans="1:16" ht="39" customHeight="1">
      <c r="A37" s="22"/>
      <c r="B37" s="35"/>
      <c r="C37" s="1206" t="s">
        <v>569</v>
      </c>
      <c r="D37" s="1207"/>
      <c r="E37" s="1208"/>
      <c r="F37" s="36">
        <v>3.25</v>
      </c>
      <c r="G37" s="37">
        <v>4.42</v>
      </c>
      <c r="H37" s="37">
        <v>0.95</v>
      </c>
      <c r="I37" s="37">
        <v>1.1100000000000001</v>
      </c>
      <c r="J37" s="38">
        <v>1.05</v>
      </c>
      <c r="K37" s="22"/>
      <c r="L37" s="22"/>
      <c r="M37" s="22"/>
      <c r="N37" s="22"/>
      <c r="O37" s="22"/>
      <c r="P37" s="22"/>
    </row>
    <row r="38" spans="1:16" ht="39" customHeight="1">
      <c r="A38" s="22"/>
      <c r="B38" s="35"/>
      <c r="C38" s="1206" t="s">
        <v>570</v>
      </c>
      <c r="D38" s="1207"/>
      <c r="E38" s="1208"/>
      <c r="F38" s="36">
        <v>1.51</v>
      </c>
      <c r="G38" s="37">
        <v>0.94</v>
      </c>
      <c r="H38" s="37">
        <v>0.54</v>
      </c>
      <c r="I38" s="37">
        <v>0.42</v>
      </c>
      <c r="J38" s="38">
        <v>0.39</v>
      </c>
      <c r="K38" s="22"/>
      <c r="L38" s="22"/>
      <c r="M38" s="22"/>
      <c r="N38" s="22"/>
      <c r="O38" s="22"/>
      <c r="P38" s="22"/>
    </row>
    <row r="39" spans="1:16" ht="39" customHeight="1">
      <c r="A39" s="22"/>
      <c r="B39" s="35"/>
      <c r="C39" s="1206" t="s">
        <v>571</v>
      </c>
      <c r="D39" s="1207"/>
      <c r="E39" s="1208"/>
      <c r="F39" s="36">
        <v>0</v>
      </c>
      <c r="G39" s="37">
        <v>0</v>
      </c>
      <c r="H39" s="37">
        <v>0</v>
      </c>
      <c r="I39" s="37">
        <v>0</v>
      </c>
      <c r="J39" s="38">
        <v>0</v>
      </c>
      <c r="K39" s="22"/>
      <c r="L39" s="22"/>
      <c r="M39" s="22"/>
      <c r="N39" s="22"/>
      <c r="O39" s="22"/>
      <c r="P39" s="22"/>
    </row>
    <row r="40" spans="1:16" ht="39" customHeight="1">
      <c r="A40" s="22"/>
      <c r="B40" s="35"/>
      <c r="C40" s="1206" t="s">
        <v>572</v>
      </c>
      <c r="D40" s="1207"/>
      <c r="E40" s="1208"/>
      <c r="F40" s="36">
        <v>0</v>
      </c>
      <c r="G40" s="37">
        <v>0</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c r="A43" s="22"/>
      <c r="B43" s="40"/>
      <c r="C43" s="1209" t="s">
        <v>574</v>
      </c>
      <c r="D43" s="1210"/>
      <c r="E43" s="1211"/>
      <c r="F43" s="41">
        <v>2.2599999999999998</v>
      </c>
      <c r="G43" s="42">
        <v>2.23</v>
      </c>
      <c r="H43" s="42">
        <v>0.62</v>
      </c>
      <c r="I43" s="42">
        <v>0.98</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4s3ykUtM2JZOifBFEJ3kKo7bR7mN8rkTujwqNu+4iArzGNs+k88uLUwCCHN4J0sX15qzeSCOxksC0gE6kbWRw==" saltValue="d3mP4hY2qYTw7zabylh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2" t="s">
        <v>10</v>
      </c>
      <c r="C45" s="1233"/>
      <c r="D45" s="58"/>
      <c r="E45" s="1238" t="s">
        <v>11</v>
      </c>
      <c r="F45" s="1238"/>
      <c r="G45" s="1238"/>
      <c r="H45" s="1238"/>
      <c r="I45" s="1238"/>
      <c r="J45" s="1239"/>
      <c r="K45" s="59">
        <v>4618</v>
      </c>
      <c r="L45" s="60">
        <v>4212</v>
      </c>
      <c r="M45" s="60">
        <v>4368</v>
      </c>
      <c r="N45" s="60">
        <v>4034</v>
      </c>
      <c r="O45" s="61">
        <v>3886</v>
      </c>
      <c r="P45" s="48"/>
      <c r="Q45" s="48"/>
      <c r="R45" s="48"/>
      <c r="S45" s="48"/>
      <c r="T45" s="48"/>
      <c r="U45" s="48"/>
    </row>
    <row r="46" spans="1:21" ht="30.75" customHeight="1">
      <c r="A46" s="48"/>
      <c r="B46" s="1234"/>
      <c r="C46" s="1235"/>
      <c r="D46" s="62"/>
      <c r="E46" s="1216" t="s">
        <v>12</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c r="A47" s="48"/>
      <c r="B47" s="1234"/>
      <c r="C47" s="1235"/>
      <c r="D47" s="62"/>
      <c r="E47" s="1216" t="s">
        <v>13</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c r="A48" s="48"/>
      <c r="B48" s="1234"/>
      <c r="C48" s="1235"/>
      <c r="D48" s="62"/>
      <c r="E48" s="1216" t="s">
        <v>14</v>
      </c>
      <c r="F48" s="1216"/>
      <c r="G48" s="1216"/>
      <c r="H48" s="1216"/>
      <c r="I48" s="1216"/>
      <c r="J48" s="1217"/>
      <c r="K48" s="63">
        <v>1446</v>
      </c>
      <c r="L48" s="64">
        <v>1456</v>
      </c>
      <c r="M48" s="64">
        <v>1276</v>
      </c>
      <c r="N48" s="64">
        <v>1345</v>
      </c>
      <c r="O48" s="65">
        <v>1326</v>
      </c>
      <c r="P48" s="48"/>
      <c r="Q48" s="48"/>
      <c r="R48" s="48"/>
      <c r="S48" s="48"/>
      <c r="T48" s="48"/>
      <c r="U48" s="48"/>
    </row>
    <row r="49" spans="1:21" ht="30.75" customHeight="1">
      <c r="A49" s="48"/>
      <c r="B49" s="1234"/>
      <c r="C49" s="1235"/>
      <c r="D49" s="62"/>
      <c r="E49" s="1216" t="s">
        <v>15</v>
      </c>
      <c r="F49" s="1216"/>
      <c r="G49" s="1216"/>
      <c r="H49" s="1216"/>
      <c r="I49" s="1216"/>
      <c r="J49" s="1217"/>
      <c r="K49" s="63" t="s">
        <v>517</v>
      </c>
      <c r="L49" s="64" t="s">
        <v>517</v>
      </c>
      <c r="M49" s="64" t="s">
        <v>517</v>
      </c>
      <c r="N49" s="64" t="s">
        <v>517</v>
      </c>
      <c r="O49" s="65" t="s">
        <v>517</v>
      </c>
      <c r="P49" s="48"/>
      <c r="Q49" s="48"/>
      <c r="R49" s="48"/>
      <c r="S49" s="48"/>
      <c r="T49" s="48"/>
      <c r="U49" s="48"/>
    </row>
    <row r="50" spans="1:21" ht="30.75" customHeight="1">
      <c r="A50" s="48"/>
      <c r="B50" s="1234"/>
      <c r="C50" s="1235"/>
      <c r="D50" s="62"/>
      <c r="E50" s="1216" t="s">
        <v>16</v>
      </c>
      <c r="F50" s="1216"/>
      <c r="G50" s="1216"/>
      <c r="H50" s="1216"/>
      <c r="I50" s="1216"/>
      <c r="J50" s="1217"/>
      <c r="K50" s="63">
        <v>183</v>
      </c>
      <c r="L50" s="64">
        <v>176</v>
      </c>
      <c r="M50" s="64">
        <v>168</v>
      </c>
      <c r="N50" s="64">
        <v>144</v>
      </c>
      <c r="O50" s="65">
        <v>115</v>
      </c>
      <c r="P50" s="48"/>
      <c r="Q50" s="48"/>
      <c r="R50" s="48"/>
      <c r="S50" s="48"/>
      <c r="T50" s="48"/>
      <c r="U50" s="48"/>
    </row>
    <row r="51" spans="1:21" ht="30.75" customHeight="1">
      <c r="A51" s="48"/>
      <c r="B51" s="1236"/>
      <c r="C51" s="1237"/>
      <c r="D51" s="66"/>
      <c r="E51" s="1216" t="s">
        <v>17</v>
      </c>
      <c r="F51" s="1216"/>
      <c r="G51" s="1216"/>
      <c r="H51" s="1216"/>
      <c r="I51" s="1216"/>
      <c r="J51" s="1217"/>
      <c r="K51" s="63" t="s">
        <v>517</v>
      </c>
      <c r="L51" s="64" t="s">
        <v>517</v>
      </c>
      <c r="M51" s="64" t="s">
        <v>517</v>
      </c>
      <c r="N51" s="64">
        <v>0</v>
      </c>
      <c r="O51" s="65" t="s">
        <v>517</v>
      </c>
      <c r="P51" s="48"/>
      <c r="Q51" s="48"/>
      <c r="R51" s="48"/>
      <c r="S51" s="48"/>
      <c r="T51" s="48"/>
      <c r="U51" s="48"/>
    </row>
    <row r="52" spans="1:21" ht="30.75" customHeight="1">
      <c r="A52" s="48"/>
      <c r="B52" s="1214" t="s">
        <v>18</v>
      </c>
      <c r="C52" s="1215"/>
      <c r="D52" s="66"/>
      <c r="E52" s="1216" t="s">
        <v>19</v>
      </c>
      <c r="F52" s="1216"/>
      <c r="G52" s="1216"/>
      <c r="H52" s="1216"/>
      <c r="I52" s="1216"/>
      <c r="J52" s="1217"/>
      <c r="K52" s="63">
        <v>5713</v>
      </c>
      <c r="L52" s="64">
        <v>5295</v>
      </c>
      <c r="M52" s="64">
        <v>5265</v>
      </c>
      <c r="N52" s="64">
        <v>5129</v>
      </c>
      <c r="O52" s="65">
        <v>4849</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534</v>
      </c>
      <c r="L53" s="69">
        <v>549</v>
      </c>
      <c r="M53" s="69">
        <v>547</v>
      </c>
      <c r="N53" s="69">
        <v>394</v>
      </c>
      <c r="O53" s="70">
        <v>478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22" t="s">
        <v>24</v>
      </c>
      <c r="C57" s="1223"/>
      <c r="D57" s="1226" t="s">
        <v>25</v>
      </c>
      <c r="E57" s="1227"/>
      <c r="F57" s="1227"/>
      <c r="G57" s="1227"/>
      <c r="H57" s="1227"/>
      <c r="I57" s="1227"/>
      <c r="J57" s="1228"/>
      <c r="K57" s="83" t="s">
        <v>587</v>
      </c>
      <c r="L57" s="84" t="s">
        <v>588</v>
      </c>
      <c r="M57" s="84" t="s">
        <v>587</v>
      </c>
      <c r="N57" s="84" t="s">
        <v>587</v>
      </c>
      <c r="O57" s="85" t="s">
        <v>587</v>
      </c>
    </row>
    <row r="58" spans="1:21" ht="31.5" customHeight="1" thickBot="1">
      <c r="B58" s="1224"/>
      <c r="C58" s="1225"/>
      <c r="D58" s="1229" t="s">
        <v>26</v>
      </c>
      <c r="E58" s="1230"/>
      <c r="F58" s="1230"/>
      <c r="G58" s="1230"/>
      <c r="H58" s="1230"/>
      <c r="I58" s="1230"/>
      <c r="J58" s="1231"/>
      <c r="K58" s="86" t="s">
        <v>587</v>
      </c>
      <c r="L58" s="87" t="s">
        <v>589</v>
      </c>
      <c r="M58" s="87" t="s">
        <v>587</v>
      </c>
      <c r="N58" s="87" t="s">
        <v>587</v>
      </c>
      <c r="O58" s="88" t="s">
        <v>587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vvsZQHzpH9FLz0wWRV9j76JaG9NmqZ6iZI4BaLzgzY2wta+MDLbNHa9k6Rpumwv3Qw+PkQ1oSReRcP464bOA==" saltValue="le4c9x+J8SwTQcAyvTJU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558</v>
      </c>
      <c r="J40" s="100" t="s">
        <v>559</v>
      </c>
      <c r="K40" s="100" t="s">
        <v>560</v>
      </c>
      <c r="L40" s="100" t="s">
        <v>561</v>
      </c>
      <c r="M40" s="101" t="s">
        <v>562</v>
      </c>
    </row>
    <row r="41" spans="2:13" ht="27.75" customHeight="1">
      <c r="B41" s="1252" t="s">
        <v>29</v>
      </c>
      <c r="C41" s="1253"/>
      <c r="D41" s="102"/>
      <c r="E41" s="1254" t="s">
        <v>30</v>
      </c>
      <c r="F41" s="1254"/>
      <c r="G41" s="1254"/>
      <c r="H41" s="1255"/>
      <c r="I41" s="103">
        <v>39286</v>
      </c>
      <c r="J41" s="104">
        <v>38300</v>
      </c>
      <c r="K41" s="104">
        <v>38160</v>
      </c>
      <c r="L41" s="104">
        <v>39224</v>
      </c>
      <c r="M41" s="105">
        <v>40074</v>
      </c>
    </row>
    <row r="42" spans="2:13" ht="27.75" customHeight="1">
      <c r="B42" s="1242"/>
      <c r="C42" s="1243"/>
      <c r="D42" s="106"/>
      <c r="E42" s="1246" t="s">
        <v>31</v>
      </c>
      <c r="F42" s="1246"/>
      <c r="G42" s="1246"/>
      <c r="H42" s="1247"/>
      <c r="I42" s="107">
        <v>943</v>
      </c>
      <c r="J42" s="108">
        <v>785</v>
      </c>
      <c r="K42" s="108">
        <v>631</v>
      </c>
      <c r="L42" s="108">
        <v>496</v>
      </c>
      <c r="M42" s="109">
        <v>388</v>
      </c>
    </row>
    <row r="43" spans="2:13" ht="27.75" customHeight="1">
      <c r="B43" s="1242"/>
      <c r="C43" s="1243"/>
      <c r="D43" s="106"/>
      <c r="E43" s="1246" t="s">
        <v>32</v>
      </c>
      <c r="F43" s="1246"/>
      <c r="G43" s="1246"/>
      <c r="H43" s="1247"/>
      <c r="I43" s="107">
        <v>16965</v>
      </c>
      <c r="J43" s="108">
        <v>16000</v>
      </c>
      <c r="K43" s="108">
        <v>14693</v>
      </c>
      <c r="L43" s="108">
        <v>14620</v>
      </c>
      <c r="M43" s="109">
        <v>14511</v>
      </c>
    </row>
    <row r="44" spans="2:13" ht="27.75" customHeight="1">
      <c r="B44" s="1242"/>
      <c r="C44" s="1243"/>
      <c r="D44" s="106"/>
      <c r="E44" s="1246" t="s">
        <v>33</v>
      </c>
      <c r="F44" s="1246"/>
      <c r="G44" s="1246"/>
      <c r="H44" s="1247"/>
      <c r="I44" s="107" t="s">
        <v>517</v>
      </c>
      <c r="J44" s="108" t="s">
        <v>517</v>
      </c>
      <c r="K44" s="108" t="s">
        <v>517</v>
      </c>
      <c r="L44" s="108" t="s">
        <v>517</v>
      </c>
      <c r="M44" s="109" t="s">
        <v>517</v>
      </c>
    </row>
    <row r="45" spans="2:13" ht="27.75" customHeight="1">
      <c r="B45" s="1242"/>
      <c r="C45" s="1243"/>
      <c r="D45" s="106"/>
      <c r="E45" s="1246" t="s">
        <v>34</v>
      </c>
      <c r="F45" s="1246"/>
      <c r="G45" s="1246"/>
      <c r="H45" s="1247"/>
      <c r="I45" s="107">
        <v>8374</v>
      </c>
      <c r="J45" s="108">
        <v>8178</v>
      </c>
      <c r="K45" s="108">
        <v>7762</v>
      </c>
      <c r="L45" s="108">
        <v>7602</v>
      </c>
      <c r="M45" s="109">
        <v>7536</v>
      </c>
    </row>
    <row r="46" spans="2:13" ht="27.75" customHeight="1">
      <c r="B46" s="1242"/>
      <c r="C46" s="1243"/>
      <c r="D46" s="110"/>
      <c r="E46" s="1246" t="s">
        <v>35</v>
      </c>
      <c r="F46" s="1246"/>
      <c r="G46" s="1246"/>
      <c r="H46" s="1247"/>
      <c r="I46" s="107" t="s">
        <v>517</v>
      </c>
      <c r="J46" s="108" t="s">
        <v>517</v>
      </c>
      <c r="K46" s="108" t="s">
        <v>517</v>
      </c>
      <c r="L46" s="108" t="s">
        <v>517</v>
      </c>
      <c r="M46" s="109" t="s">
        <v>517</v>
      </c>
    </row>
    <row r="47" spans="2:13" ht="27.75" customHeight="1">
      <c r="B47" s="1242"/>
      <c r="C47" s="1243"/>
      <c r="D47" s="111"/>
      <c r="E47" s="1256" t="s">
        <v>36</v>
      </c>
      <c r="F47" s="1257"/>
      <c r="G47" s="1257"/>
      <c r="H47" s="1258"/>
      <c r="I47" s="107" t="s">
        <v>517</v>
      </c>
      <c r="J47" s="108" t="s">
        <v>517</v>
      </c>
      <c r="K47" s="108" t="s">
        <v>517</v>
      </c>
      <c r="L47" s="108" t="s">
        <v>517</v>
      </c>
      <c r="M47" s="109" t="s">
        <v>517</v>
      </c>
    </row>
    <row r="48" spans="2:13" ht="27.75" customHeight="1">
      <c r="B48" s="1242"/>
      <c r="C48" s="1243"/>
      <c r="D48" s="106"/>
      <c r="E48" s="1246" t="s">
        <v>37</v>
      </c>
      <c r="F48" s="1246"/>
      <c r="G48" s="1246"/>
      <c r="H48" s="1247"/>
      <c r="I48" s="107" t="s">
        <v>517</v>
      </c>
      <c r="J48" s="108" t="s">
        <v>517</v>
      </c>
      <c r="K48" s="108" t="s">
        <v>517</v>
      </c>
      <c r="L48" s="108" t="s">
        <v>517</v>
      </c>
      <c r="M48" s="109" t="s">
        <v>517</v>
      </c>
    </row>
    <row r="49" spans="2:13" ht="27.75" customHeight="1">
      <c r="B49" s="1244"/>
      <c r="C49" s="1245"/>
      <c r="D49" s="106"/>
      <c r="E49" s="1246" t="s">
        <v>38</v>
      </c>
      <c r="F49" s="1246"/>
      <c r="G49" s="1246"/>
      <c r="H49" s="1247"/>
      <c r="I49" s="107" t="s">
        <v>517</v>
      </c>
      <c r="J49" s="108" t="s">
        <v>517</v>
      </c>
      <c r="K49" s="108" t="s">
        <v>517</v>
      </c>
      <c r="L49" s="108" t="s">
        <v>517</v>
      </c>
      <c r="M49" s="109" t="s">
        <v>517</v>
      </c>
    </row>
    <row r="50" spans="2:13" ht="27.75" customHeight="1">
      <c r="B50" s="1240" t="s">
        <v>39</v>
      </c>
      <c r="C50" s="1241"/>
      <c r="D50" s="112"/>
      <c r="E50" s="1246" t="s">
        <v>40</v>
      </c>
      <c r="F50" s="1246"/>
      <c r="G50" s="1246"/>
      <c r="H50" s="1247"/>
      <c r="I50" s="107">
        <v>12153</v>
      </c>
      <c r="J50" s="108">
        <v>12637</v>
      </c>
      <c r="K50" s="108">
        <v>15217</v>
      </c>
      <c r="L50" s="108">
        <v>14188</v>
      </c>
      <c r="M50" s="109">
        <v>15447</v>
      </c>
    </row>
    <row r="51" spans="2:13" ht="27.75" customHeight="1">
      <c r="B51" s="1242"/>
      <c r="C51" s="1243"/>
      <c r="D51" s="106"/>
      <c r="E51" s="1246" t="s">
        <v>41</v>
      </c>
      <c r="F51" s="1246"/>
      <c r="G51" s="1246"/>
      <c r="H51" s="1247"/>
      <c r="I51" s="107">
        <v>8794</v>
      </c>
      <c r="J51" s="108">
        <v>8635</v>
      </c>
      <c r="K51" s="108">
        <v>8548</v>
      </c>
      <c r="L51" s="108">
        <v>8398</v>
      </c>
      <c r="M51" s="109">
        <v>7932</v>
      </c>
    </row>
    <row r="52" spans="2:13" ht="27.75" customHeight="1">
      <c r="B52" s="1244"/>
      <c r="C52" s="1245"/>
      <c r="D52" s="106"/>
      <c r="E52" s="1246" t="s">
        <v>42</v>
      </c>
      <c r="F52" s="1246"/>
      <c r="G52" s="1246"/>
      <c r="H52" s="1247"/>
      <c r="I52" s="107">
        <v>45345</v>
      </c>
      <c r="J52" s="108">
        <v>44333</v>
      </c>
      <c r="K52" s="108">
        <v>43289</v>
      </c>
      <c r="L52" s="108">
        <v>43625</v>
      </c>
      <c r="M52" s="109">
        <v>44096</v>
      </c>
    </row>
    <row r="53" spans="2:13" ht="27.75" customHeight="1" thickBot="1">
      <c r="B53" s="1248" t="s">
        <v>43</v>
      </c>
      <c r="C53" s="1249"/>
      <c r="D53" s="113"/>
      <c r="E53" s="1250" t="s">
        <v>44</v>
      </c>
      <c r="F53" s="1250"/>
      <c r="G53" s="1250"/>
      <c r="H53" s="1251"/>
      <c r="I53" s="114">
        <v>-725</v>
      </c>
      <c r="J53" s="115">
        <v>-2342</v>
      </c>
      <c r="K53" s="115">
        <v>-5808</v>
      </c>
      <c r="L53" s="115">
        <v>-4268</v>
      </c>
      <c r="M53" s="116">
        <v>-4967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wbJChJsX7U7YnUsVhwpHtGJHS/81zC8Ic7twX8nrIjtVcx/4tZv8Mu3pGIAi+3qzlaMhZbaN/D7/4XkNsnDig==" saltValue="+liRI4JuBWeMW34gXMvD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560</v>
      </c>
      <c r="G54" s="125" t="s">
        <v>561</v>
      </c>
      <c r="H54" s="126" t="s">
        <v>562</v>
      </c>
    </row>
    <row r="55" spans="2:8" ht="52.5" customHeight="1">
      <c r="B55" s="127"/>
      <c r="C55" s="1267" t="s">
        <v>47</v>
      </c>
      <c r="D55" s="1267"/>
      <c r="E55" s="1268"/>
      <c r="F55" s="128">
        <v>4460</v>
      </c>
      <c r="G55" s="128">
        <v>3261</v>
      </c>
      <c r="H55" s="129">
        <v>3431</v>
      </c>
    </row>
    <row r="56" spans="2:8" ht="52.5" customHeight="1">
      <c r="B56" s="130"/>
      <c r="C56" s="1269" t="s">
        <v>48</v>
      </c>
      <c r="D56" s="1269"/>
      <c r="E56" s="1270"/>
      <c r="F56" s="131">
        <v>2039</v>
      </c>
      <c r="G56" s="131">
        <v>1848</v>
      </c>
      <c r="H56" s="132">
        <v>1662</v>
      </c>
    </row>
    <row r="57" spans="2:8" ht="53.25" customHeight="1">
      <c r="B57" s="130"/>
      <c r="C57" s="1271" t="s">
        <v>49</v>
      </c>
      <c r="D57" s="1271"/>
      <c r="E57" s="1272"/>
      <c r="F57" s="133">
        <v>4958</v>
      </c>
      <c r="G57" s="133">
        <v>5524</v>
      </c>
      <c r="H57" s="134">
        <v>6693</v>
      </c>
    </row>
    <row r="58" spans="2:8" ht="45.75" customHeight="1">
      <c r="B58" s="135"/>
      <c r="C58" s="1259" t="s">
        <v>581</v>
      </c>
      <c r="D58" s="1260"/>
      <c r="E58" s="1261"/>
      <c r="F58" s="136">
        <v>2718</v>
      </c>
      <c r="G58" s="136">
        <v>2710</v>
      </c>
      <c r="H58" s="137">
        <v>3118</v>
      </c>
    </row>
    <row r="59" spans="2:8" ht="45.75" customHeight="1">
      <c r="B59" s="135"/>
      <c r="C59" s="1259" t="s">
        <v>582</v>
      </c>
      <c r="D59" s="1260"/>
      <c r="E59" s="1261"/>
      <c r="F59" s="136" t="s">
        <v>586</v>
      </c>
      <c r="G59" s="136">
        <v>500</v>
      </c>
      <c r="H59" s="137">
        <v>1350</v>
      </c>
    </row>
    <row r="60" spans="2:8" ht="45.75" customHeight="1">
      <c r="B60" s="135"/>
      <c r="C60" s="1259" t="s">
        <v>583</v>
      </c>
      <c r="D60" s="1260"/>
      <c r="E60" s="1261"/>
      <c r="F60" s="136">
        <v>1069</v>
      </c>
      <c r="G60" s="136">
        <v>1035</v>
      </c>
      <c r="H60" s="137">
        <v>991</v>
      </c>
    </row>
    <row r="61" spans="2:8" ht="45.75" customHeight="1">
      <c r="B61" s="135"/>
      <c r="C61" s="1259" t="s">
        <v>584</v>
      </c>
      <c r="D61" s="1260"/>
      <c r="E61" s="1261"/>
      <c r="F61" s="136">
        <v>863</v>
      </c>
      <c r="G61" s="136">
        <v>861</v>
      </c>
      <c r="H61" s="137">
        <v>859</v>
      </c>
    </row>
    <row r="62" spans="2:8" ht="45.75" customHeight="1" thickBot="1">
      <c r="B62" s="138"/>
      <c r="C62" s="1262" t="s">
        <v>585</v>
      </c>
      <c r="D62" s="1263"/>
      <c r="E62" s="1264"/>
      <c r="F62" s="139">
        <v>69</v>
      </c>
      <c r="G62" s="139">
        <v>69</v>
      </c>
      <c r="H62" s="140">
        <v>69</v>
      </c>
    </row>
    <row r="63" spans="2:8" ht="52.5" customHeight="1" thickBot="1">
      <c r="B63" s="141"/>
      <c r="C63" s="1265" t="s">
        <v>50</v>
      </c>
      <c r="D63" s="1265"/>
      <c r="E63" s="1266"/>
      <c r="F63" s="142">
        <v>11457</v>
      </c>
      <c r="G63" s="142">
        <v>10633</v>
      </c>
      <c r="H63" s="143">
        <v>11786</v>
      </c>
    </row>
    <row r="64" spans="2:8" ht="15" customHeight="1"/>
  </sheetData>
  <sheetProtection algorithmName="SHA-512" hashValue="v4wYgSYRYj9OnYclY+rXB7L6V/mNXkhEWHSssyz2Y8KktXUNz85BwcP4Cu0Q7nkJJZLQ4quI3ycFphdoHc/LnQ==" saltValue="cqJJSMEA1W/fn952/x9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611</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615</v>
      </c>
      <c r="BC53" s="1311"/>
      <c r="BD53" s="1311"/>
      <c r="BE53" s="1311"/>
      <c r="BF53" s="1311"/>
      <c r="BG53" s="1311"/>
      <c r="BH53" s="1311"/>
      <c r="BI53" s="1311"/>
      <c r="BJ53" s="1311"/>
      <c r="BK53" s="1311"/>
      <c r="BL53" s="1311"/>
      <c r="BM53" s="1311"/>
      <c r="BN53" s="1311"/>
      <c r="BO53" s="1311"/>
      <c r="BP53" s="1312">
        <v>54.2</v>
      </c>
      <c r="BQ53" s="1312"/>
      <c r="BR53" s="1312"/>
      <c r="BS53" s="1312"/>
      <c r="BT53" s="1312"/>
      <c r="BU53" s="1312"/>
      <c r="BV53" s="1312"/>
      <c r="BW53" s="1312"/>
      <c r="BX53" s="1312">
        <v>55.8</v>
      </c>
      <c r="BY53" s="1312"/>
      <c r="BZ53" s="1312"/>
      <c r="CA53" s="1312"/>
      <c r="CB53" s="1312"/>
      <c r="CC53" s="1312"/>
      <c r="CD53" s="1312"/>
      <c r="CE53" s="1312"/>
      <c r="CF53" s="1312">
        <v>57.8</v>
      </c>
      <c r="CG53" s="1312"/>
      <c r="CH53" s="1312"/>
      <c r="CI53" s="1312"/>
      <c r="CJ53" s="1312"/>
      <c r="CK53" s="1312"/>
      <c r="CL53" s="1312"/>
      <c r="CM53" s="1312"/>
      <c r="CN53" s="1312">
        <v>58.7</v>
      </c>
      <c r="CO53" s="1312"/>
      <c r="CP53" s="1312"/>
      <c r="CQ53" s="1312"/>
      <c r="CR53" s="1312"/>
      <c r="CS53" s="1312"/>
      <c r="CT53" s="1312"/>
      <c r="CU53" s="1312"/>
      <c r="CV53" s="1312">
        <v>60.3</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616</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617</v>
      </c>
    </row>
    <row r="64" spans="1:109">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611</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c r="B73" s="1282"/>
      <c r="G73" s="1308"/>
      <c r="H73" s="1308"/>
      <c r="I73" s="1308"/>
      <c r="J73" s="1308"/>
      <c r="K73" s="1329"/>
      <c r="L73" s="1329"/>
      <c r="M73" s="1329"/>
      <c r="N73" s="1329"/>
      <c r="AM73" s="1300"/>
      <c r="AN73" s="1311" t="s">
        <v>612</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619</v>
      </c>
      <c r="BC75" s="1311"/>
      <c r="BD75" s="1311"/>
      <c r="BE75" s="1311"/>
      <c r="BF75" s="1311"/>
      <c r="BG75" s="1311"/>
      <c r="BH75" s="1311"/>
      <c r="BI75" s="1311"/>
      <c r="BJ75" s="1311"/>
      <c r="BK75" s="1311"/>
      <c r="BL75" s="1311"/>
      <c r="BM75" s="1311"/>
      <c r="BN75" s="1311"/>
      <c r="BO75" s="1311"/>
      <c r="BP75" s="1312">
        <v>3.8</v>
      </c>
      <c r="BQ75" s="1312"/>
      <c r="BR75" s="1312"/>
      <c r="BS75" s="1312"/>
      <c r="BT75" s="1312"/>
      <c r="BU75" s="1312"/>
      <c r="BV75" s="1312"/>
      <c r="BW75" s="1312"/>
      <c r="BX75" s="1312">
        <v>3</v>
      </c>
      <c r="BY75" s="1312"/>
      <c r="BZ75" s="1312"/>
      <c r="CA75" s="1312"/>
      <c r="CB75" s="1312"/>
      <c r="CC75" s="1312"/>
      <c r="CD75" s="1312"/>
      <c r="CE75" s="1312"/>
      <c r="CF75" s="1312">
        <v>2.2999999999999998</v>
      </c>
      <c r="CG75" s="1312"/>
      <c r="CH75" s="1312"/>
      <c r="CI75" s="1312"/>
      <c r="CJ75" s="1312"/>
      <c r="CK75" s="1312"/>
      <c r="CL75" s="1312"/>
      <c r="CM75" s="1312"/>
      <c r="CN75" s="1312">
        <v>2.1</v>
      </c>
      <c r="CO75" s="1312"/>
      <c r="CP75" s="1312"/>
      <c r="CQ75" s="1312"/>
      <c r="CR75" s="1312"/>
      <c r="CS75" s="1312"/>
      <c r="CT75" s="1312"/>
      <c r="CU75" s="1312"/>
      <c r="CV75" s="1312">
        <v>2</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619</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9tTM2NVR2seguXIaIdBqfEMuDPBjAzsZ8E3s6j7OxmOAROCb9R6kExS/aAhDYtL/Y8uvfu6KFNAdSKW5yXrRxQ==" saltValue="DxZo9/minAZVcXst9tsb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vQrg1++qKs3ZufknBUKEnYcx7aX/0g/vdB8+dVFGSm1vVLyhp4MHbcXNJSIjciT+ZnG2MguujnKcY6kxzDOcmw==" saltValue="mr9T0wk9Ddg4q9kLqb03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OFRh+i84Kvo6xZ+nF30L11cbpemqS3SGxWfSmDSYQa2Pou6muwUqfXT1qHz4MXMvlvN1hG8QQkvKV3ZU6uMr2Q==" saltValue="AhykPFseT1S6sqCyTTfB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555</v>
      </c>
      <c r="G2" s="157"/>
      <c r="H2" s="158"/>
    </row>
    <row r="3" spans="1:8">
      <c r="A3" s="154" t="s">
        <v>548</v>
      </c>
      <c r="B3" s="159"/>
      <c r="C3" s="160"/>
      <c r="D3" s="161">
        <v>25621</v>
      </c>
      <c r="E3" s="162"/>
      <c r="F3" s="163">
        <v>63257</v>
      </c>
      <c r="G3" s="164"/>
      <c r="H3" s="165"/>
    </row>
    <row r="4" spans="1:8">
      <c r="A4" s="166"/>
      <c r="B4" s="167"/>
      <c r="C4" s="168"/>
      <c r="D4" s="169">
        <v>17756</v>
      </c>
      <c r="E4" s="170"/>
      <c r="F4" s="171">
        <v>27259</v>
      </c>
      <c r="G4" s="172"/>
      <c r="H4" s="173"/>
    </row>
    <row r="5" spans="1:8">
      <c r="A5" s="154" t="s">
        <v>550</v>
      </c>
      <c r="B5" s="159"/>
      <c r="C5" s="160"/>
      <c r="D5" s="161">
        <v>33485</v>
      </c>
      <c r="E5" s="162"/>
      <c r="F5" s="163">
        <v>52308</v>
      </c>
      <c r="G5" s="164"/>
      <c r="H5" s="165"/>
    </row>
    <row r="6" spans="1:8">
      <c r="A6" s="166"/>
      <c r="B6" s="167"/>
      <c r="C6" s="168"/>
      <c r="D6" s="169">
        <v>18021</v>
      </c>
      <c r="E6" s="170"/>
      <c r="F6" s="171">
        <v>28695</v>
      </c>
      <c r="G6" s="172"/>
      <c r="H6" s="173"/>
    </row>
    <row r="7" spans="1:8">
      <c r="A7" s="154" t="s">
        <v>551</v>
      </c>
      <c r="B7" s="159"/>
      <c r="C7" s="160"/>
      <c r="D7" s="161">
        <v>28307</v>
      </c>
      <c r="E7" s="162"/>
      <c r="F7" s="163">
        <v>46402</v>
      </c>
      <c r="G7" s="164"/>
      <c r="H7" s="165"/>
    </row>
    <row r="8" spans="1:8">
      <c r="A8" s="166"/>
      <c r="B8" s="167"/>
      <c r="C8" s="168"/>
      <c r="D8" s="169">
        <v>13159</v>
      </c>
      <c r="E8" s="170"/>
      <c r="F8" s="171">
        <v>26897</v>
      </c>
      <c r="G8" s="172"/>
      <c r="H8" s="173"/>
    </row>
    <row r="9" spans="1:8">
      <c r="A9" s="154" t="s">
        <v>552</v>
      </c>
      <c r="B9" s="159"/>
      <c r="C9" s="160"/>
      <c r="D9" s="161">
        <v>49580</v>
      </c>
      <c r="E9" s="162"/>
      <c r="F9" s="163">
        <v>66343</v>
      </c>
      <c r="G9" s="164"/>
      <c r="H9" s="165"/>
    </row>
    <row r="10" spans="1:8">
      <c r="A10" s="166"/>
      <c r="B10" s="167"/>
      <c r="C10" s="168"/>
      <c r="D10" s="169">
        <v>28610</v>
      </c>
      <c r="E10" s="170"/>
      <c r="F10" s="171">
        <v>34529</v>
      </c>
      <c r="G10" s="172"/>
      <c r="H10" s="173"/>
    </row>
    <row r="11" spans="1:8">
      <c r="A11" s="154" t="s">
        <v>553</v>
      </c>
      <c r="B11" s="159"/>
      <c r="C11" s="160"/>
      <c r="D11" s="161">
        <v>35204</v>
      </c>
      <c r="E11" s="162"/>
      <c r="F11" s="163">
        <v>56416</v>
      </c>
      <c r="G11" s="164"/>
      <c r="H11" s="165"/>
    </row>
    <row r="12" spans="1:8">
      <c r="A12" s="166"/>
      <c r="B12" s="167"/>
      <c r="C12" s="174"/>
      <c r="D12" s="169">
        <v>21193</v>
      </c>
      <c r="E12" s="170"/>
      <c r="F12" s="171">
        <v>32623</v>
      </c>
      <c r="G12" s="172"/>
      <c r="H12" s="173"/>
    </row>
    <row r="13" spans="1:8">
      <c r="A13" s="154"/>
      <c r="B13" s="159"/>
      <c r="C13" s="175"/>
      <c r="D13" s="176">
        <v>34439</v>
      </c>
      <c r="E13" s="177"/>
      <c r="F13" s="178">
        <v>56945</v>
      </c>
      <c r="G13" s="179"/>
      <c r="H13" s="165"/>
    </row>
    <row r="14" spans="1:8">
      <c r="A14" s="166"/>
      <c r="B14" s="167"/>
      <c r="C14" s="168"/>
      <c r="D14" s="169">
        <v>19748</v>
      </c>
      <c r="E14" s="170"/>
      <c r="F14" s="171">
        <v>30001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8.89</v>
      </c>
      <c r="C19" s="180">
        <f>ROUND(VALUE(SUBSTITUTE(実質収支比率等に係る経年分析!G$48,"▲","-")),2)</f>
        <v>10.210000000000001</v>
      </c>
      <c r="D19" s="180">
        <f>ROUND(VALUE(SUBSTITUTE(実質収支比率等に係る経年分析!H$48,"▲","-")),2)</f>
        <v>7.49</v>
      </c>
      <c r="E19" s="180">
        <f>ROUND(VALUE(SUBSTITUTE(実質収支比率等に係る経年分析!I$48,"▲","-")),2)</f>
        <v>10.17</v>
      </c>
      <c r="F19" s="180">
        <f>ROUND(VALUE(SUBSTITUTE(実質収支比率等に係る経年分析!J$48,"▲","-")),2)</f>
        <v>11.4</v>
      </c>
    </row>
    <row r="20" spans="1:11">
      <c r="A20" s="180" t="s">
        <v>54</v>
      </c>
      <c r="B20" s="180">
        <f>ROUND(VALUE(SUBSTITUTE(実質収支比率等に係る経年分析!F$47,"▲","-")),2)</f>
        <v>14.49</v>
      </c>
      <c r="C20" s="180">
        <f>ROUND(VALUE(SUBSTITUTE(実質収支比率等に係る経年分析!G$47,"▲","-")),2)</f>
        <v>14.74</v>
      </c>
      <c r="D20" s="180">
        <f>ROUND(VALUE(SUBSTITUTE(実質収支比率等に係る経年分析!H$47,"▲","-")),2)</f>
        <v>16.440000000000001</v>
      </c>
      <c r="E20" s="180">
        <f>ROUND(VALUE(SUBSTITUTE(実質収支比率等に係る経年分析!I$47,"▲","-")),2)</f>
        <v>12.07</v>
      </c>
      <c r="F20" s="180">
        <f>ROUND(VALUE(SUBSTITUTE(実質収支比率等に係る経年分析!J$47,"▲","-")),2)</f>
        <v>12.39</v>
      </c>
    </row>
    <row r="21" spans="1:11">
      <c r="A21" s="180" t="s">
        <v>55</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-0.88</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2.09</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2.2599999999999998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国民健康保険事業特別会計（直営診療施設勘定）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9.8000000000000007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5713</v>
      </c>
      <c r="E42" s="182"/>
      <c r="F42" s="182"/>
      <c r="G42" s="182">
        <f>'実質公債費比率（分子）の構造'!L$52</f>
        <v>5295</v>
      </c>
      <c r="H42" s="182"/>
      <c r="I42" s="182"/>
      <c r="J42" s="182">
        <f>'実質公債費比率（分子）の構造'!M$52</f>
        <v>5265</v>
      </c>
      <c r="K42" s="182"/>
      <c r="L42" s="182"/>
      <c r="M42" s="182">
        <f>'実質公債費比率（分子）の構造'!N$52</f>
        <v>5129</v>
      </c>
      <c r="N42" s="182"/>
      <c r="O42" s="182"/>
      <c r="P42" s="182">
        <f>'実質公債費比率（分子）の構造'!O$52</f>
        <v>4849</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64</v>
      </c>
      <c r="B44" s="182">
        <f>'実質公債費比率（分子）の構造'!K$50</f>
        <v>183</v>
      </c>
      <c r="C44" s="182"/>
      <c r="D44" s="182"/>
      <c r="E44" s="182">
        <f>'実質公債費比率（分子）の構造'!L$50</f>
        <v>176</v>
      </c>
      <c r="F44" s="182"/>
      <c r="G44" s="182"/>
      <c r="H44" s="182">
        <f>'実質公債費比率（分子）の構造'!M$50</f>
        <v>168</v>
      </c>
      <c r="I44" s="182"/>
      <c r="J44" s="182"/>
      <c r="K44" s="182">
        <f>'実質公債費比率（分子）の構造'!N$50</f>
        <v>144</v>
      </c>
      <c r="L44" s="182"/>
      <c r="M44" s="182"/>
      <c r="N44" s="182">
        <f>'実質公債費比率（分子）の構造'!O$50</f>
        <v>115</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1446</v>
      </c>
      <c r="C46" s="182"/>
      <c r="D46" s="182"/>
      <c r="E46" s="182">
        <f>'実質公債費比率（分子）の構造'!L$48</f>
        <v>1456</v>
      </c>
      <c r="F46" s="182"/>
      <c r="G46" s="182"/>
      <c r="H46" s="182">
        <f>'実質公債費比率（分子）の構造'!M$48</f>
        <v>1276</v>
      </c>
      <c r="I46" s="182"/>
      <c r="J46" s="182"/>
      <c r="K46" s="182">
        <f>'実質公債費比率（分子）の構造'!N$48</f>
        <v>1345</v>
      </c>
      <c r="L46" s="182"/>
      <c r="M46" s="182"/>
      <c r="N46" s="182">
        <f>'実質公債費比率（分子）の構造'!O$48</f>
        <v>1326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4618</v>
      </c>
      <c r="C49" s="182"/>
      <c r="D49" s="182"/>
      <c r="E49" s="182">
        <f>'実質公債費比率（分子）の構造'!L$45</f>
        <v>4212</v>
      </c>
      <c r="F49" s="182"/>
      <c r="G49" s="182"/>
      <c r="H49" s="182">
        <f>'実質公債費比率（分子）の構造'!M$45</f>
        <v>4368</v>
      </c>
      <c r="I49" s="182"/>
      <c r="J49" s="182"/>
      <c r="K49" s="182">
        <f>'実質公債費比率（分子）の構造'!N$45</f>
        <v>4034</v>
      </c>
      <c r="L49" s="182"/>
      <c r="M49" s="182"/>
      <c r="N49" s="182">
        <f>'実質公債費比率（分子）の構造'!O$45</f>
        <v>3886</v>
      </c>
      <c r="O49" s="182"/>
      <c r="P49" s="182"/>
    </row>
    <row r="50" spans="1:16">
      <c r="A50" s="182" t="s">
        <v>70</v>
      </c>
      <c r="B50" s="182" t="e">
        <f>NA()</f>
        <v>#N/A</v>
      </c>
      <c r="C50" s="182">
        <f>IF(ISNUMBER('実質公債費比率（分子）の構造'!K$53),'実質公債費比率（分子）の構造'!K$53,NA())</f>
        <v>534</v>
      </c>
      <c r="D50" s="182" t="e">
        <f>NA()</f>
        <v>#N/A</v>
      </c>
      <c r="E50" s="182" t="e">
        <f>NA()</f>
        <v>#N/A</v>
      </c>
      <c r="F50" s="182">
        <f>IF(ISNUMBER('実質公債費比率（分子）の構造'!L$53),'実質公債費比率（分子）の構造'!L$53,NA())</f>
        <v>549</v>
      </c>
      <c r="G50" s="182" t="e">
        <f>NA()</f>
        <v>#N/A</v>
      </c>
      <c r="H50" s="182" t="e">
        <f>NA()</f>
        <v>#N/A</v>
      </c>
      <c r="I50" s="182">
        <f>IF(ISNUMBER('実質公債費比率（分子）の構造'!M$53),'実質公債費比率（分子）の構造'!M$53,NA())</f>
        <v>547</v>
      </c>
      <c r="J50" s="182" t="e">
        <f>NA()</f>
        <v>#N/A</v>
      </c>
      <c r="K50" s="182" t="e">
        <f>NA()</f>
        <v>#N/A</v>
      </c>
      <c r="L50" s="182">
        <f>IF(ISNUMBER('実質公債費比率（分子）の構造'!N$53),'実質公債費比率（分子）の構造'!N$53,NA())</f>
        <v>394</v>
      </c>
      <c r="M50" s="182" t="e">
        <f>NA()</f>
        <v>#N/A</v>
      </c>
      <c r="N50" s="182" t="e">
        <f>NA()</f>
        <v>#N/A</v>
      </c>
      <c r="O50" s="182">
        <f>IF(ISNUMBER('実質公債費比率（分子）の構造'!O$53),'実質公債費比率（分子）の構造'!O$53,NA())</f>
        <v>478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45345</v>
      </c>
      <c r="E56" s="181"/>
      <c r="F56" s="181"/>
      <c r="G56" s="181">
        <f>'将来負担比率（分子）の構造'!J$52</f>
        <v>44333</v>
      </c>
      <c r="H56" s="181"/>
      <c r="I56" s="181"/>
      <c r="J56" s="181">
        <f>'将来負担比率（分子）の構造'!K$52</f>
        <v>43289</v>
      </c>
      <c r="K56" s="181"/>
      <c r="L56" s="181"/>
      <c r="M56" s="181">
        <f>'将来負担比率（分子）の構造'!L$52</f>
        <v>43625</v>
      </c>
      <c r="N56" s="181"/>
      <c r="O56" s="181"/>
      <c r="P56" s="181">
        <f>'将来負担比率（分子）の構造'!M$52</f>
        <v>44096</v>
      </c>
    </row>
    <row r="57" spans="1:16">
      <c r="A57" s="181" t="s">
        <v>41</v>
      </c>
      <c r="B57" s="181"/>
      <c r="C57" s="181"/>
      <c r="D57" s="181">
        <f>'将来負担比率（分子）の構造'!I$51</f>
        <v>8794</v>
      </c>
      <c r="E57" s="181"/>
      <c r="F57" s="181"/>
      <c r="G57" s="181">
        <f>'将来負担比率（分子）の構造'!J$51</f>
        <v>8635</v>
      </c>
      <c r="H57" s="181"/>
      <c r="I57" s="181"/>
      <c r="J57" s="181">
        <f>'将来負担比率（分子）の構造'!K$51</f>
        <v>8548</v>
      </c>
      <c r="K57" s="181"/>
      <c r="L57" s="181"/>
      <c r="M57" s="181">
        <f>'将来負担比率（分子）の構造'!L$51</f>
        <v>8398</v>
      </c>
      <c r="N57" s="181"/>
      <c r="O57" s="181"/>
      <c r="P57" s="181">
        <f>'将来負担比率（分子）の構造'!M$51</f>
        <v>7932</v>
      </c>
    </row>
    <row r="58" spans="1:16">
      <c r="A58" s="181" t="s">
        <v>40</v>
      </c>
      <c r="B58" s="181"/>
      <c r="C58" s="181"/>
      <c r="D58" s="181">
        <f>'将来負担比率（分子）の構造'!I$50</f>
        <v>12153</v>
      </c>
      <c r="E58" s="181"/>
      <c r="F58" s="181"/>
      <c r="G58" s="181">
        <f>'将来負担比率（分子）の構造'!J$50</f>
        <v>12637</v>
      </c>
      <c r="H58" s="181"/>
      <c r="I58" s="181"/>
      <c r="J58" s="181">
        <f>'将来負担比率（分子）の構造'!K$50</f>
        <v>15217</v>
      </c>
      <c r="K58" s="181"/>
      <c r="L58" s="181"/>
      <c r="M58" s="181">
        <f>'将来負担比率（分子）の構造'!L$50</f>
        <v>14188</v>
      </c>
      <c r="N58" s="181"/>
      <c r="O58" s="181"/>
      <c r="P58" s="181">
        <f>'将来負担比率（分子）の構造'!M$50</f>
        <v>15447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8374</v>
      </c>
      <c r="C62" s="181"/>
      <c r="D62" s="181"/>
      <c r="E62" s="181">
        <f>'将来負担比率（分子）の構造'!J$45</f>
        <v>8178</v>
      </c>
      <c r="F62" s="181"/>
      <c r="G62" s="181"/>
      <c r="H62" s="181">
        <f>'将来負担比率（分子）の構造'!K$45</f>
        <v>7762</v>
      </c>
      <c r="I62" s="181"/>
      <c r="J62" s="181"/>
      <c r="K62" s="181">
        <f>'将来負担比率（分子）の構造'!L$45</f>
        <v>7602</v>
      </c>
      <c r="L62" s="181"/>
      <c r="M62" s="181"/>
      <c r="N62" s="181">
        <f>'将来負担比率（分子）の構造'!M$45</f>
        <v>7536</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16965</v>
      </c>
      <c r="C64" s="181"/>
      <c r="D64" s="181"/>
      <c r="E64" s="181">
        <f>'将来負担比率（分子）の構造'!J$43</f>
        <v>16000</v>
      </c>
      <c r="F64" s="181"/>
      <c r="G64" s="181"/>
      <c r="H64" s="181">
        <f>'将来負担比率（分子）の構造'!K$43</f>
        <v>14693</v>
      </c>
      <c r="I64" s="181"/>
      <c r="J64" s="181"/>
      <c r="K64" s="181">
        <f>'将来負担比率（分子）の構造'!L$43</f>
        <v>14620</v>
      </c>
      <c r="L64" s="181"/>
      <c r="M64" s="181"/>
      <c r="N64" s="181">
        <f>'将来負担比率（分子）の構造'!M$43</f>
        <v>14511</v>
      </c>
      <c r="O64" s="181"/>
      <c r="P64" s="181"/>
    </row>
    <row r="65" spans="1:16">
      <c r="A65" s="181" t="s">
        <v>31</v>
      </c>
      <c r="B65" s="181">
        <f>'将来負担比率（分子）の構造'!I$42</f>
        <v>943</v>
      </c>
      <c r="C65" s="181"/>
      <c r="D65" s="181"/>
      <c r="E65" s="181">
        <f>'将来負担比率（分子）の構造'!J$42</f>
        <v>785</v>
      </c>
      <c r="F65" s="181"/>
      <c r="G65" s="181"/>
      <c r="H65" s="181">
        <f>'将来負担比率（分子）の構造'!K$42</f>
        <v>631</v>
      </c>
      <c r="I65" s="181"/>
      <c r="J65" s="181"/>
      <c r="K65" s="181">
        <f>'将来負担比率（分子）の構造'!L$42</f>
        <v>496</v>
      </c>
      <c r="L65" s="181"/>
      <c r="M65" s="181"/>
      <c r="N65" s="181">
        <f>'将来負担比率（分子）の構造'!M$42</f>
        <v>388</v>
      </c>
      <c r="O65" s="181"/>
      <c r="P65" s="181"/>
    </row>
    <row r="66" spans="1:16">
      <c r="A66" s="181" t="s">
        <v>30</v>
      </c>
      <c r="B66" s="181">
        <f>'将来負担比率（分子）の構造'!I$41</f>
        <v>39286</v>
      </c>
      <c r="C66" s="181"/>
      <c r="D66" s="181"/>
      <c r="E66" s="181">
        <f>'将来負担比率（分子）の構造'!J$41</f>
        <v>38300</v>
      </c>
      <c r="F66" s="181"/>
      <c r="G66" s="181"/>
      <c r="H66" s="181">
        <f>'将来負担比率（分子）の構造'!K$41</f>
        <v>38160</v>
      </c>
      <c r="I66" s="181"/>
      <c r="J66" s="181"/>
      <c r="K66" s="181">
        <f>'将来負担比率（分子）の構造'!L$41</f>
        <v>39224</v>
      </c>
      <c r="L66" s="181"/>
      <c r="M66" s="181"/>
      <c r="N66" s="181">
        <f>'将来負担比率（分子）の構造'!M$41</f>
        <v>40074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4460</v>
      </c>
      <c r="C72" s="185">
        <f>基金残高に係る経年分析!G55</f>
        <v>3261</v>
      </c>
      <c r="D72" s="185">
        <f>基金残高に係る経年分析!H55</f>
        <v>3431</v>
      </c>
    </row>
    <row r="73" spans="1:16">
      <c r="A73" s="184" t="s">
        <v>77</v>
      </c>
      <c r="B73" s="185">
        <f>基金残高に係る経年分析!F56</f>
        <v>2039</v>
      </c>
      <c r="C73" s="185">
        <f>基金残高に係る経年分析!G56</f>
        <v>1848</v>
      </c>
      <c r="D73" s="185">
        <f>基金残高に係る経年分析!H56</f>
        <v>1662</v>
      </c>
    </row>
    <row r="74" spans="1:16">
      <c r="A74" s="184" t="s">
        <v>78</v>
      </c>
      <c r="B74" s="185">
        <f>基金残高に係る経年分析!F57</f>
        <v>4958</v>
      </c>
      <c r="C74" s="185">
        <f>基金残高に係る経年分析!G57</f>
        <v>5524</v>
      </c>
      <c r="D74" s="185">
        <f>基金残高に係る経年分析!H57</f>
        <v>6693</v>
      </c>
    </row>
  </sheetData>
  <sheetProtection algorithmName="SHA-512" hashValue="XCErnrhDrKFz/I1/peDQdE2C1d9UsHtlvhlsp+r2Ms+NLisRE5gdFAzyR4wPeMinnMkqGV50iXe6P2qclF+n3Q==" saltValue="Nir+Vpmi+B6JJ6dNx60U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2022-02-02T04:02:42Z</dcterms:created>
  <dcterms:modified xsi:type="dcterms:W3CDTF">2022-09-20T04:52:13Z</dcterms:modified>
  <cp:category/>
</cp:coreProperties>
</file>