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66925"/>
  <mc:AlternateContent xmlns:mc="http://schemas.openxmlformats.org/markup-compatibility/2006">
    <mc:Choice Requires="x15">
      <x15ac:absPath xmlns:x15ac="http://schemas.microsoft.com/office/spreadsheetml/2010/11/ac" url="C:\Users\0000001252\Desktop\"/>
    </mc:Choice>
  </mc:AlternateContent>
  <xr:revisionPtr revIDLastSave="0" documentId="8_{6BEC652F-6527-43CF-BD0B-BE0E11A2C2A7}" xr6:coauthVersionLast="47" xr6:coauthVersionMax="47" xr10:uidLastSave="{00000000-0000-0000-0000-000000000000}"/>
  <bookViews>
    <workbookView xWindow="-108" yWindow="-108" windowWidth="23256" windowHeight="13176" activeTab="1" xr2:uid="{5C4759FD-D196-4BCB-ACD1-5486669538FE}"/>
  </bookViews>
  <sheets>
    <sheet name="入力フォーマット" sheetId="10" r:id="rId1"/>
    <sheet name="申請書" sheetId="2" r:id="rId2"/>
    <sheet name="図面（材料有）" sheetId="7" r:id="rId3"/>
    <sheet name="図面（材料無）" sheetId="8" r:id="rId4"/>
    <sheet name="土地家屋・支管" sheetId="5" r:id="rId5"/>
    <sheet name="設計変更届" sheetId="4" r:id="rId6"/>
    <sheet name="代理人届" sheetId="6" r:id="rId7"/>
    <sheet name="ﾘｽﾄ1" sheetId="9" state="hidden" r:id="rId8"/>
  </sheets>
  <definedNames>
    <definedName name="_xlnm.Print_Area" localSheetId="1">申請書!$A$1:$BC$80</definedName>
    <definedName name="_xlnm.Print_Area" localSheetId="3">'図面（材料無）'!$B$3:$DF$132</definedName>
    <definedName name="_xlnm.Print_Area" localSheetId="2">'図面（材料有）'!$B$3:$DF$132</definedName>
    <definedName name="_xlnm.Print_Area" localSheetId="5">設計変更届!$B$2:$BI$38</definedName>
    <definedName name="_xlnm.Print_Area" localSheetId="6">代理人届!$B$2:$BI$33</definedName>
    <definedName name="_xlnm.Print_Area" localSheetId="4">土地家屋・支管!$B$2:$BI$47</definedName>
    <definedName name="Z_43F924CF_586E_49C7_A4DA_7185015F6F23_.wvu.Cols" localSheetId="1" hidden="1">申請書!#REF!</definedName>
    <definedName name="Z_43F924CF_586E_49C7_A4DA_7185015F6F23_.wvu.PrintArea" localSheetId="1" hidden="1">申請書!$A$1:$BC$81</definedName>
    <definedName name="Z_43F924CF_586E_49C7_A4DA_7185015F6F23_.wvu.PrintArea" localSheetId="3" hidden="1">'図面（材料無）'!$A$1:$DG$133</definedName>
    <definedName name="Z_43F924CF_586E_49C7_A4DA_7185015F6F23_.wvu.PrintArea" localSheetId="4"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M37" i="2" l="1"/>
  <c r="AJ37" i="2"/>
  <c r="K37" i="2"/>
  <c r="K48" i="2"/>
  <c r="M37" i="2"/>
  <c r="N66" i="2"/>
  <c r="K66" i="2"/>
  <c r="K54" i="2"/>
  <c r="N54" i="2"/>
  <c r="N51" i="2"/>
  <c r="N48" i="2"/>
  <c r="K51" i="2"/>
  <c r="AL7" i="2"/>
  <c r="K69" i="2"/>
  <c r="AO36" i="2"/>
  <c r="Q60" i="2"/>
  <c r="Q57" i="2"/>
  <c r="AV63" i="2"/>
  <c r="AJ51" i="2"/>
  <c r="P29" i="2" l="1"/>
  <c r="AW7" i="2"/>
  <c r="AS7" i="2"/>
  <c r="AO7" i="2"/>
  <c r="AR3" i="2"/>
  <c r="AR2" i="2"/>
  <c r="AR1" i="2"/>
  <c r="L1" i="2"/>
  <c r="B2" i="6" s="1"/>
  <c r="B3" i="4" l="1"/>
  <c r="C3" i="7"/>
  <c r="C3" i="8"/>
  <c r="N72" i="2"/>
  <c r="N63" i="2"/>
  <c r="Q32" i="2"/>
  <c r="B2" i="5" l="1"/>
  <c r="W54" i="2" l="1"/>
  <c r="AS63" i="2"/>
  <c r="AS57" i="2"/>
  <c r="AS54" i="2"/>
  <c r="AS51" i="2"/>
  <c r="AV57" i="2"/>
  <c r="AV54" i="2"/>
  <c r="AV51" i="2"/>
  <c r="K78" i="2"/>
  <c r="K75" i="2"/>
  <c r="W72" i="2"/>
  <c r="AJ63" i="2"/>
  <c r="AJ57" i="2"/>
  <c r="AJ54" i="2"/>
  <c r="AJ60" i="2" l="1"/>
  <c r="S72" i="2"/>
  <c r="K63" i="2"/>
  <c r="K57" i="2"/>
  <c r="W63" i="2"/>
  <c r="S63" i="2"/>
  <c r="W66" i="2"/>
  <c r="S66" i="2"/>
  <c r="S54" i="2"/>
  <c r="W51" i="2"/>
  <c r="S51" i="2"/>
  <c r="W48" i="2"/>
  <c r="S48" i="2"/>
  <c r="AW37" i="2"/>
  <c r="AR37" i="2"/>
  <c r="N60" i="2"/>
  <c r="K60" i="2"/>
  <c r="N57" i="2"/>
  <c r="K42" i="2"/>
  <c r="L31" i="2"/>
  <c r="AX35" i="2"/>
  <c r="AK35" i="2"/>
  <c r="AA35" i="2"/>
  <c r="Q35" i="2"/>
  <c r="K40" i="2"/>
  <c r="Q33" i="2"/>
  <c r="AC32" i="2"/>
  <c r="X32" i="2"/>
  <c r="U32" i="2"/>
  <c r="W37" i="2"/>
  <c r="R37" i="2"/>
  <c r="AQ31" i="2" l="1"/>
  <c r="AI31" i="2"/>
  <c r="AA36" i="5"/>
  <c r="AA19" i="5"/>
  <c r="M31" i="4"/>
  <c r="AE33" i="2"/>
  <c r="K30" i="2"/>
  <c r="AC30" i="2" l="1"/>
  <c r="M32" i="4" s="1"/>
  <c r="AV32" i="2" l="1"/>
  <c r="AP32" i="2"/>
  <c r="T28" i="2"/>
  <c r="AG27" i="2"/>
  <c r="T26" i="2"/>
  <c r="T25" i="2"/>
  <c r="T24" i="2"/>
  <c r="T23" i="2"/>
  <c r="AD22" i="2"/>
  <c r="AK23" i="4" s="1"/>
  <c r="V22" i="2"/>
  <c r="AC23" i="4" s="1"/>
  <c r="AG21" i="2"/>
  <c r="V14" i="2"/>
  <c r="V13" i="2"/>
  <c r="V12" i="2"/>
  <c r="V11" i="2"/>
  <c r="X10" i="2"/>
  <c r="AC13" i="6" s="1"/>
  <c r="AF10" i="2"/>
  <c r="AK13" i="6" s="1"/>
  <c r="AN28" i="4" l="1"/>
  <c r="A1" i="9" l="1"/>
  <c r="AU39" i="4" l="1"/>
  <c r="AI19" i="5"/>
  <c r="AN22" i="4"/>
  <c r="AA14" i="4" l="1"/>
  <c r="AA15" i="6"/>
  <c r="AA26" i="4"/>
  <c r="AA13" i="5" l="1"/>
  <c r="AI36" i="5" l="1"/>
  <c r="AA16" i="6" l="1"/>
  <c r="AA14" i="6"/>
  <c r="S31" i="4"/>
  <c r="AA29" i="4"/>
  <c r="AA27" i="4"/>
  <c r="AA25" i="4"/>
  <c r="AA24" i="4"/>
  <c r="AA15" i="4"/>
  <c r="AA13" i="4"/>
  <c r="AK12" i="4"/>
  <c r="AC12" i="4"/>
  <c r="AA15" i="5"/>
  <c r="AA14" i="5"/>
  <c r="AK12" i="5"/>
  <c r="AC12" i="5"/>
  <c r="C10" i="6" l="1"/>
  <c r="C10" i="5" l="1"/>
  <c r="C10" i="4" l="1"/>
  <c r="BE15" i="5" l="1"/>
  <c r="BE28" i="5" l="1"/>
  <c r="BE41" i="5"/>
  <c r="BE45" i="5"/>
  <c r="BE32" i="5"/>
  <c r="BE24" i="5"/>
  <c r="BE16" i="6"/>
  <c r="BE28" i="6" s="1"/>
  <c r="BF15" i="4"/>
  <c r="BE24" i="6" l="1"/>
  <c r="BE32" i="6"/>
  <c r="BE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島田聡</author>
  </authors>
  <commentList>
    <comment ref="B3" authorId="0" shapeId="0" xr:uid="{841B166A-4FE6-45F7-91F0-DC32D8C9F456}">
      <text>
        <r>
          <rPr>
            <b/>
            <sz val="9"/>
            <color indexed="81"/>
            <rFont val="MS P ゴシック"/>
            <family val="3"/>
            <charset val="128"/>
          </rPr>
          <t>元号名を入力</t>
        </r>
      </text>
    </comment>
    <comment ref="C3" authorId="0" shapeId="0" xr:uid="{733F1E75-8B1A-407A-96A3-2B0F42E09622}">
      <text>
        <r>
          <rPr>
            <b/>
            <sz val="9"/>
            <color indexed="81"/>
            <rFont val="MS P ゴシック"/>
            <family val="3"/>
            <charset val="128"/>
          </rPr>
          <t>元号の記号を入力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島田聡</author>
  </authors>
  <commentList>
    <comment ref="BE1" authorId="0" shapeId="0" xr:uid="{AB4E11FE-955A-4FCC-BAAE-258F9B69D0EC}">
      <text>
        <r>
          <rPr>
            <b/>
            <sz val="14"/>
            <color indexed="81"/>
            <rFont val="游ゴシック"/>
            <family val="3"/>
            <charset val="128"/>
            <scheme val="minor"/>
          </rPr>
          <t>印刷条件を選択する</t>
        </r>
      </text>
    </comment>
  </commentList>
</comments>
</file>

<file path=xl/sharedStrings.xml><?xml version="1.0" encoding="utf-8"?>
<sst xmlns="http://schemas.openxmlformats.org/spreadsheetml/2006/main" count="533" uniqueCount="381">
  <si>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</si>
  <si>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</si>
  <si>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</si>
  <si>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</si>
  <si>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申込者（給水装置の所有者）</t>
    <rPh sb="0" eb="2">
      <t>モウシコミ</t>
    </rPh>
    <rPh sb="2" eb="3">
      <t>シャ</t>
    </rPh>
    <rPh sb="4" eb="6">
      <t>キュウスイ</t>
    </rPh>
    <rPh sb="6" eb="8">
      <t>ソウチ</t>
    </rPh>
    <rPh sb="9" eb="12">
      <t>ショユウシャ</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</si>
  <si>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</si>
  <si>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</si>
  <si>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</si>
  <si>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</si>
  <si>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</si>
  <si>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</si>
  <si>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</si>
  <si>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</si>
  <si>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</si>
  <si>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</si>
  <si>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</si>
  <si>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給水装置工事の申し込み及び施行の件</t>
    <rPh sb="0" eb="6">
      <t>キュウスイソウチコウジ</t>
    </rPh>
    <rPh sb="7" eb="8">
      <t>モウ</t>
    </rPh>
    <rPh sb="9" eb="10">
      <t>コ</t>
    </rPh>
    <rPh sb="11" eb="12">
      <t>オヨ</t>
    </rPh>
    <rPh sb="13" eb="15">
      <t>セコウ</t>
    </rPh>
    <rPh sb="16" eb="17">
      <t>ケン</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</si>
  <si>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</si>
  <si>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</si>
  <si>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</si>
  <si>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</si>
  <si>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</si>
  <si>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</si>
  <si>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</si>
  <si>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</si>
  <si>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</si>
  <si>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</si>
  <si>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</si>
  <si>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</si>
  <si>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</si>
  <si>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</si>
  <si>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</si>
  <si>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</si>
  <si>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</si>
  <si>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</si>
  <si>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</si>
  <si>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</si>
  <si>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</si>
  <si>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</si>
  <si>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</si>
  <si>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受付日</t>
    <rPh sb="0" eb="3">
      <t>ウケツケビ</t>
    </rPh>
    <phoneticPr fontId="1"/>
  </si>
  <si>
    <t>手数料</t>
    <rPh sb="0" eb="3">
      <t>テスウリョウ</t>
    </rPh>
    <phoneticPr fontId="1"/>
  </si>
  <si>
    <t>金額</t>
    <rPh sb="0" eb="1">
      <t>キン</t>
    </rPh>
    <rPh sb="1" eb="2">
      <t>ガク</t>
    </rPh>
    <phoneticPr fontId="1"/>
  </si>
  <si>
    <t>審査承認日</t>
    <rPh sb="0" eb="5">
      <t>シンサショウニンビ</t>
    </rPh>
    <phoneticPr fontId="1"/>
  </si>
  <si>
    <t>設計審査手数料</t>
    <rPh sb="0" eb="7">
      <t>セッケイシンサテスウリョウ</t>
    </rPh>
    <phoneticPr fontId="1"/>
  </si>
  <si>
    <t>円</t>
    <rPh sb="0" eb="1">
      <t>エン</t>
    </rPh>
    <phoneticPr fontId="1"/>
  </si>
  <si>
    <t>完了検査手数料</t>
    <rPh sb="0" eb="4">
      <t>カンリョウケンサ</t>
    </rPh>
    <rPh sb="4" eb="7">
      <t>テスウリョウ</t>
    </rPh>
    <phoneticPr fontId="1"/>
  </si>
  <si>
    <t>㎜</t>
    <phoneticPr fontId="1"/>
  </si>
  <si>
    <t>個</t>
    <rPh sb="0" eb="1">
      <t>コ</t>
    </rPh>
    <phoneticPr fontId="1"/>
  </si>
  <si>
    <t>同意承諾関係</t>
    <rPh sb="0" eb="2">
      <t>ドウイ</t>
    </rPh>
    <rPh sb="2" eb="4">
      <t>ショウダク</t>
    </rPh>
    <rPh sb="4" eb="6">
      <t>カンケイ</t>
    </rPh>
    <phoneticPr fontId="1"/>
  </si>
  <si>
    <t>摘  要</t>
    <rPh sb="0" eb="1">
      <t>テキ</t>
    </rPh>
    <rPh sb="3" eb="4">
      <t>ヨウ</t>
    </rPh>
    <phoneticPr fontId="1"/>
  </si>
  <si>
    <t>第</t>
    <rPh sb="0" eb="1">
      <t>ダイ</t>
    </rPh>
    <phoneticPr fontId="9"/>
  </si>
  <si>
    <t>号</t>
    <rPh sb="0" eb="1">
      <t>ゴウ</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</si>
  <si>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</si>
  <si>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</si>
  <si>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</si>
  <si>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</si>
  <si>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</si>
  <si>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</si>
  <si>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</si>
  <si>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</si>
  <si>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</si>
  <si>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</si>
  <si>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</si>
  <si>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</si>
  <si>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</si>
  <si>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</si>
  <si>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</si>
  <si>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</si>
  <si>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</si>
  <si>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</si>
  <si>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</si>
  <si>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</si>
  <si>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</si>
  <si>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</si>
  <si>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</si>
  <si>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</si>
  <si>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</si>
  <si>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</si>
  <si>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号</t>
    <rPh sb="0" eb="1">
      <t>ゴウ</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</si>
  <si>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</si>
  <si>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</si>
  <si>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</si>
  <si>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</si>
  <si>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</si>
  <si>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t>
    <phoneticPr fontId="1"/>
  </si>
  <si>
    <t>電話</t>
    <rPh sb="0" eb="2">
      <t>デンワ</t>
    </rPh>
    <phoneticPr fontId="1"/>
  </si>
  <si>
    <t>氏名</t>
    <rPh sb="0" eb="2">
      <t>シメイ</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</si>
  <si>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</si>
  <si>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</si>
  <si>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</si>
  <si>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</si>
  <si>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</si>
  <si>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</si>
  <si>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</si>
  <si>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</si>
  <si>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</si>
  <si>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</si>
  <si>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</si>
  <si>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</si>
  <si>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</si>
  <si>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</si>
  <si>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</si>
  <si>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</si>
  <si>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</si>
  <si>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</si>
  <si>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</si>
  <si>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</si>
  <si>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また、工事の施行について、次の指定給水装置工事事業者に、下記事項を委任します。</t>
    <phoneticPr fontId="1"/>
  </si>
  <si>
    <t>摘
要</t>
    <rPh sb="0" eb="1">
      <t>テキ</t>
    </rPh>
    <rPh sb="5" eb="6">
      <t>カナメ</t>
    </rPh>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</si>
  <si>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</si>
  <si>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</si>
  <si>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</si>
  <si>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</si>
  <si>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</si>
  <si>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</si>
  <si>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</si>
  <si>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t>
    <phoneticPr fontId="1"/>
  </si>
  <si>
    <t>項　　　　　目</t>
    <rPh sb="0" eb="1">
      <t>コウ</t>
    </rPh>
    <rPh sb="6" eb="7">
      <t>メ</t>
    </rPh>
    <phoneticPr fontId="1"/>
  </si>
  <si>
    <t>入　　力　　表</t>
    <rPh sb="0" eb="1">
      <t>イ</t>
    </rPh>
    <rPh sb="3" eb="4">
      <t>チカラ</t>
    </rPh>
    <rPh sb="6" eb="7">
      <t>ヒョウ</t>
    </rPh>
    <phoneticPr fontId="1"/>
  </si>
  <si>
    <t>－</t>
    <phoneticPr fontId="1"/>
  </si>
  <si>
    <t>申込年月日</t>
    <rPh sb="0" eb="5">
      <t>モウシコミネンガッピ</t>
    </rPh>
    <phoneticPr fontId="1"/>
  </si>
  <si>
    <t>年</t>
    <rPh sb="0" eb="1">
      <t>ネン</t>
    </rPh>
    <phoneticPr fontId="1"/>
  </si>
  <si>
    <t>月</t>
    <rPh sb="0" eb="1">
      <t>ツキ</t>
    </rPh>
    <phoneticPr fontId="1"/>
  </si>
  <si>
    <t>日</t>
    <rPh sb="0" eb="1">
      <t>ニチ</t>
    </rPh>
    <phoneticPr fontId="1"/>
  </si>
  <si>
    <t>申込者</t>
    <rPh sb="0" eb="3">
      <t>モウシコミシャ</t>
    </rPh>
    <phoneticPr fontId="1"/>
  </si>
  <si>
    <t>郵便番号</t>
    <rPh sb="0" eb="4">
      <t>ユウビンバンゴウ</t>
    </rPh>
    <phoneticPr fontId="1"/>
  </si>
  <si>
    <t>▲▲　▲▲</t>
    <phoneticPr fontId="1"/>
  </si>
  <si>
    <t>△△　△△</t>
    <phoneticPr fontId="1"/>
  </si>
  <si>
    <t>指定給水装置工事事業者</t>
    <rPh sb="0" eb="8">
      <t>シテイキュウスイソウチコウジ</t>
    </rPh>
    <rPh sb="8" eb="11">
      <t>ジギョウシャ</t>
    </rPh>
    <phoneticPr fontId="1"/>
  </si>
  <si>
    <t>指定番号</t>
    <rPh sb="0" eb="4">
      <t>シテイバンゴウ</t>
    </rPh>
    <phoneticPr fontId="1"/>
  </si>
  <si>
    <t>事業者名</t>
    <rPh sb="0" eb="4">
      <t>ジギョウシャメイ</t>
    </rPh>
    <phoneticPr fontId="1"/>
  </si>
  <si>
    <t>◇◇◇◇◇◇</t>
    <phoneticPr fontId="1"/>
  </si>
  <si>
    <t>代表者名</t>
    <rPh sb="0" eb="4">
      <t>ダイヒョウシャメイ</t>
    </rPh>
    <phoneticPr fontId="1"/>
  </si>
  <si>
    <t>◆◆　◆◆</t>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</si>
  <si>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</si>
  <si>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</si>
  <si>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　▽▽</t>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</si>
  <si>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</si>
  <si>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</si>
  <si>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</si>
  <si>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</si>
  <si>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</si>
  <si>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建築種別</t>
    <rPh sb="0" eb="4">
      <t>ケンチクシュベツ</t>
    </rPh>
    <phoneticPr fontId="1"/>
  </si>
  <si>
    <t>その他</t>
  </si>
  <si>
    <t>銭湯</t>
    <rPh sb="0" eb="2">
      <t>セントウ</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</si>
  <si>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</si>
  <si>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</si>
  <si>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</si>
  <si>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</si>
  <si>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</si>
  <si>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代理人届</t>
    <rPh sb="0" eb="4">
      <t>ダイリニントドケ</t>
    </rPh>
    <phoneticPr fontId="1"/>
  </si>
  <si>
    <t>〇〇県〇〇市〇〇〇町〇〇〇〇番地</t>
    <rPh sb="0" eb="3">
      <t>００ケン</t>
    </rPh>
    <rPh sb="5" eb="6">
      <t>シ</t>
    </rPh>
    <rPh sb="9" eb="10">
      <t>チョウ</t>
    </rPh>
    <rPh sb="14" eb="15">
      <t>バン</t>
    </rPh>
    <rPh sb="15" eb="16">
      <t>チ</t>
    </rPh>
    <phoneticPr fontId="1"/>
  </si>
  <si>
    <t>●●県●●市●●●町●●●●番地</t>
    <rPh sb="2" eb="3">
      <t>ケン</t>
    </rPh>
    <rPh sb="5" eb="6">
      <t>シ</t>
    </rPh>
    <rPh sb="9" eb="10">
      <t>マチ</t>
    </rPh>
    <rPh sb="14" eb="16">
      <t>バンチ</t>
    </rPh>
    <phoneticPr fontId="1"/>
  </si>
  <si>
    <t>入力後印刷</t>
  </si>
  <si>
    <t>新設設計書No.</t>
    <phoneticPr fontId="1"/>
  </si>
  <si>
    <t>印</t>
    <phoneticPr fontId="1"/>
  </si>
  <si>
    <t>私は、佐野市給水条例その他佐野市水道事業管理者が定める規程に同意し、工事を申し込みます。</t>
    <phoneticPr fontId="1"/>
  </si>
  <si>
    <t>工事費の納付及び精算に関する件</t>
    <phoneticPr fontId="1"/>
  </si>
  <si>
    <t>新　設</t>
  </si>
  <si>
    <t>改造設計書No.</t>
    <phoneticPr fontId="1"/>
  </si>
  <si>
    <t>撤去設計書No.</t>
    <phoneticPr fontId="1"/>
  </si>
  <si>
    <t>臨 時 用</t>
  </si>
  <si>
    <t>課長</t>
    <rPh sb="0" eb="2">
      <t>カチョウ</t>
    </rPh>
    <phoneticPr fontId="1"/>
  </si>
  <si>
    <t>係長</t>
    <rPh sb="0" eb="2">
      <t>カカリチョウ</t>
    </rPh>
    <phoneticPr fontId="1"/>
  </si>
  <si>
    <t>審査</t>
    <rPh sb="0" eb="2">
      <t>シンサ</t>
    </rPh>
    <phoneticPr fontId="1"/>
  </si>
  <si>
    <t>受付</t>
    <rPh sb="0" eb="2">
      <t>ウケツケ</t>
    </rPh>
    <phoneticPr fontId="1"/>
  </si>
  <si>
    <t>検査</t>
    <rPh sb="0" eb="2">
      <t>ケンサ</t>
    </rPh>
    <phoneticPr fontId="1"/>
  </si>
  <si>
    <t>各戸検針の有無</t>
    <rPh sb="0" eb="2">
      <t>カクコ</t>
    </rPh>
    <rPh sb="2" eb="4">
      <t>ケンシン</t>
    </rPh>
    <rPh sb="5" eb="7">
      <t>ウム</t>
    </rPh>
    <phoneticPr fontId="1"/>
  </si>
  <si>
    <t>直結or貯水槽</t>
    <rPh sb="0" eb="2">
      <t>チョクケツ</t>
    </rPh>
    <rPh sb="4" eb="7">
      <t>チョスイソウ</t>
    </rPh>
    <phoneticPr fontId="1"/>
  </si>
  <si>
    <t>口径</t>
    <rPh sb="0" eb="2">
      <t>コウケイ</t>
    </rPh>
    <phoneticPr fontId="1"/>
  </si>
  <si>
    <t>個数</t>
    <rPh sb="0" eb="2">
      <t>コスウ</t>
    </rPh>
    <phoneticPr fontId="1"/>
  </si>
  <si>
    <t>ｍ3</t>
    <phoneticPr fontId="1"/>
  </si>
  <si>
    <t>□□□</t>
    <phoneticPr fontId="1"/>
  </si>
  <si>
    <t>□□□□</t>
    <phoneticPr fontId="1"/>
  </si>
  <si>
    <t>■■■</t>
    <phoneticPr fontId="1"/>
  </si>
  <si>
    <t>■■■■</t>
    <phoneticPr fontId="1"/>
  </si>
  <si>
    <t>土地使用
承    諾</t>
    <rPh sb="0" eb="2">
      <t>トチ</t>
    </rPh>
    <rPh sb="2" eb="4">
      <t>シヨウ</t>
    </rPh>
    <rPh sb="5" eb="6">
      <t>ショウ</t>
    </rPh>
    <rPh sb="10" eb="11">
      <t>ダク</t>
    </rPh>
    <phoneticPr fontId="1"/>
  </si>
  <si>
    <t>家屋使用
承    諾</t>
    <rPh sb="0" eb="2">
      <t>カオク</t>
    </rPh>
    <rPh sb="2" eb="4">
      <t>シヨウ</t>
    </rPh>
    <rPh sb="5" eb="6">
      <t>ショウ</t>
    </rPh>
    <rPh sb="10" eb="11">
      <t>ダク</t>
    </rPh>
    <phoneticPr fontId="1"/>
  </si>
  <si>
    <t>私設メーター</t>
    <phoneticPr fontId="1"/>
  </si>
  <si>
    <t>直　結</t>
  </si>
  <si>
    <t>佐野市</t>
    <phoneticPr fontId="1"/>
  </si>
  <si>
    <t>加入金</t>
    <phoneticPr fontId="1"/>
  </si>
  <si>
    <t>口径変更の差額</t>
    <phoneticPr fontId="1"/>
  </si>
  <si>
    <t>使用者番号</t>
    <phoneticPr fontId="1"/>
  </si>
  <si>
    <t>総　代　人　届</t>
    <phoneticPr fontId="1"/>
  </si>
  <si>
    <t>代理人または総代人</t>
    <phoneticPr fontId="1"/>
  </si>
  <si>
    <t>mm</t>
    <phoneticPr fontId="1"/>
  </si>
  <si>
    <t>穿孔日</t>
    <phoneticPr fontId="1"/>
  </si>
  <si>
    <t>完了届日</t>
    <phoneticPr fontId="1"/>
  </si>
  <si>
    <t>工事工程</t>
    <rPh sb="0" eb="4">
      <t>コウジコウテイ</t>
    </rPh>
    <phoneticPr fontId="1"/>
  </si>
  <si>
    <t>日</t>
    <phoneticPr fontId="1"/>
  </si>
  <si>
    <t>月</t>
    <phoneticPr fontId="1"/>
  </si>
  <si>
    <t>年</t>
    <phoneticPr fontId="1"/>
  </si>
  <si>
    <t>各戸検針有</t>
  </si>
  <si>
    <t>私設メーター有</t>
  </si>
  <si>
    <t>無</t>
  </si>
  <si>
    <t>有</t>
  </si>
  <si>
    <t>量水器口径</t>
    <phoneticPr fontId="1"/>
  </si>
  <si>
    <t>道路占用</t>
    <phoneticPr fontId="1"/>
  </si>
  <si>
    <t>摘要</t>
    <rPh sb="0" eb="2">
      <t>テキヨウ</t>
    </rPh>
    <phoneticPr fontId="1"/>
  </si>
  <si>
    <t>新設設計書No.</t>
    <phoneticPr fontId="1"/>
  </si>
  <si>
    <t>改造設計書No.</t>
    <phoneticPr fontId="1"/>
  </si>
  <si>
    <t>（原票No.）</t>
    <phoneticPr fontId="1"/>
  </si>
  <si>
    <t>撤去設計書No.</t>
    <phoneticPr fontId="1"/>
  </si>
  <si>
    <t>●●●●－●●－●●●●</t>
    <phoneticPr fontId="1"/>
  </si>
  <si>
    <t>〇〇〇〇－〇〇－〇〇〇〇</t>
    <phoneticPr fontId="1"/>
  </si>
  <si>
    <t>受付日</t>
    <phoneticPr fontId="1"/>
  </si>
  <si>
    <t>審査承認日</t>
    <phoneticPr fontId="1"/>
  </si>
  <si>
    <t>竣工検査日</t>
    <phoneticPr fontId="1"/>
  </si>
  <si>
    <t>口径変更</t>
    <phoneticPr fontId="1"/>
  </si>
  <si>
    <t>所有者変更</t>
    <phoneticPr fontId="1"/>
  </si>
  <si>
    <t>量水器出庫日</t>
    <phoneticPr fontId="1"/>
  </si>
  <si>
    <t>EMI000999</t>
    <phoneticPr fontId="1"/>
  </si>
  <si>
    <t>№</t>
    <phoneticPr fontId="1"/>
  </si>
  <si>
    <t>課長</t>
    <rPh sb="0" eb="2">
      <t>カチョウ</t>
    </rPh>
    <phoneticPr fontId="1"/>
  </si>
  <si>
    <t>係長</t>
    <rPh sb="0" eb="2">
      <t>カカリチョウ</t>
    </rPh>
    <phoneticPr fontId="1"/>
  </si>
  <si>
    <t>審査</t>
    <rPh sb="0" eb="2">
      <t>シンサ</t>
    </rPh>
    <phoneticPr fontId="1"/>
  </si>
  <si>
    <t xml:space="preserve">
住所
事業者名
代表者
電話</t>
    <rPh sb="2" eb="4">
      <t>ジュウショ</t>
    </rPh>
    <rPh sb="6" eb="9">
      <t>ジギョウシャ</t>
    </rPh>
    <rPh sb="9" eb="10">
      <t>メイ</t>
    </rPh>
    <rPh sb="12" eb="15">
      <t>ダイヒョウシャ</t>
    </rPh>
    <rPh sb="17" eb="19">
      <t>デンワ</t>
    </rPh>
    <phoneticPr fontId="9"/>
  </si>
  <si>
    <t>日</t>
    <phoneticPr fontId="1"/>
  </si>
  <si>
    <t>月</t>
    <phoneticPr fontId="1"/>
  </si>
  <si>
    <t>年</t>
    <phoneticPr fontId="1"/>
  </si>
  <si>
    <t>㎜</t>
    <phoneticPr fontId="1"/>
  </si>
  <si>
    <t>個</t>
    <rPh sb="0" eb="1">
      <t>コ</t>
    </rPh>
    <phoneticPr fontId="1"/>
  </si>
  <si>
    <t>量水器出庫日</t>
    <phoneticPr fontId="1"/>
  </si>
  <si>
    <t>使用者番号</t>
    <phoneticPr fontId="1"/>
  </si>
  <si>
    <t>口径変更</t>
    <phoneticPr fontId="1"/>
  </si>
  <si>
    <t>貯水槽の場合は有効容量入力⇒</t>
    <rPh sb="0" eb="3">
      <t>チョスイソウ</t>
    </rPh>
    <rPh sb="4" eb="6">
      <t>バアイ</t>
    </rPh>
    <rPh sb="11" eb="13">
      <t>ニュウリョク</t>
    </rPh>
    <phoneticPr fontId="1"/>
  </si>
  <si>
    <t>届出日</t>
    <rPh sb="0" eb="1">
      <t>トドケ</t>
    </rPh>
    <rPh sb="1" eb="2">
      <t>デ</t>
    </rPh>
    <rPh sb="2" eb="3">
      <t>ビ</t>
    </rPh>
    <phoneticPr fontId="1"/>
  </si>
  <si>
    <t>所有者変更</t>
    <phoneticPr fontId="1"/>
  </si>
  <si>
    <t>手数料</t>
    <phoneticPr fontId="1"/>
  </si>
  <si>
    <t>設計審査</t>
    <phoneticPr fontId="1"/>
  </si>
  <si>
    <t>完了検査</t>
    <phoneticPr fontId="1"/>
  </si>
  <si>
    <t>加入金</t>
    <phoneticPr fontId="1"/>
  </si>
  <si>
    <t>項　　目</t>
    <rPh sb="0" eb="1">
      <t>コウ</t>
    </rPh>
    <rPh sb="3" eb="4">
      <t>メ</t>
    </rPh>
    <phoneticPr fontId="1"/>
  </si>
  <si>
    <t>領収印</t>
    <phoneticPr fontId="1"/>
  </si>
  <si>
    <t>口径変更差額</t>
    <phoneticPr fontId="1"/>
  </si>
  <si>
    <t>納付書№</t>
    <phoneticPr fontId="1"/>
  </si>
  <si>
    <t>届出日</t>
    <phoneticPr fontId="1"/>
  </si>
  <si>
    <t>住　所</t>
    <rPh sb="0" eb="1">
      <t>ジュウ</t>
    </rPh>
    <rPh sb="2" eb="3">
      <t>ショ</t>
    </rPh>
    <phoneticPr fontId="1"/>
  </si>
  <si>
    <t>氏　名</t>
    <rPh sb="0" eb="1">
      <t>シ</t>
    </rPh>
    <rPh sb="2" eb="3">
      <t>ナ</t>
    </rPh>
    <phoneticPr fontId="1"/>
  </si>
  <si>
    <t>ΟΟΟΟΟΟΟ</t>
    <phoneticPr fontId="1"/>
  </si>
  <si>
    <t>ΘΘΘΘΘΘ</t>
    <phoneticPr fontId="1"/>
  </si>
  <si>
    <t>(済)</t>
  </si>
  <si>
    <t>貸与メーター
口径・個数・№</t>
    <rPh sb="10" eb="12">
      <t>コスウ</t>
    </rPh>
    <phoneticPr fontId="1"/>
  </si>
  <si>
    <t>▼▼　▼▼</t>
    <phoneticPr fontId="1"/>
  </si>
  <si>
    <t>⦿⦿県⦿⦿市⦿⦿⦿町⦿⦿⦿⦿番地</t>
    <phoneticPr fontId="1"/>
  </si>
  <si>
    <t>66666～77777</t>
    <phoneticPr fontId="1"/>
  </si>
  <si>
    <t>***</t>
    <phoneticPr fontId="1"/>
  </si>
  <si>
    <t>審査承認伺</t>
    <phoneticPr fontId="1"/>
  </si>
  <si>
    <t>検査精算伺</t>
    <rPh sb="0" eb="2">
      <t>ケンサ</t>
    </rPh>
    <phoneticPr fontId="1"/>
  </si>
  <si>
    <t>届出者入力</t>
    <rPh sb="0" eb="3">
      <t>トドケデシャ</t>
    </rPh>
    <rPh sb="3" eb="5">
      <t>ニュウリョク</t>
    </rPh>
    <phoneticPr fontId="1"/>
  </si>
  <si>
    <t>管理者入力</t>
    <rPh sb="0" eb="3">
      <t>カンリシャ</t>
    </rPh>
    <rPh sb="3" eb="5">
      <t>ニュウリョク</t>
    </rPh>
    <phoneticPr fontId="1"/>
  </si>
  <si>
    <t>)</t>
    <phoneticPr fontId="1"/>
  </si>
  <si>
    <t>(原票　　　No.</t>
    <phoneticPr fontId="1"/>
  </si>
  <si>
    <t>令和</t>
    <rPh sb="0" eb="2">
      <t>レイワ</t>
    </rPh>
    <phoneticPr fontId="1"/>
  </si>
  <si>
    <t>R</t>
    <phoneticPr fontId="1"/>
  </si>
  <si>
    <t>申込年月日</t>
    <rPh sb="0" eb="3">
      <t>モウシコミネン</t>
    </rPh>
    <rPh sb="3" eb="5">
      <t>ガッピ</t>
    </rPh>
    <phoneticPr fontId="1"/>
  </si>
  <si>
    <t>相生町</t>
    <phoneticPr fontId="1"/>
  </si>
  <si>
    <t>会沢町</t>
    <phoneticPr fontId="1"/>
  </si>
  <si>
    <t>赤坂町</t>
    <phoneticPr fontId="1"/>
  </si>
  <si>
    <t>赤見町</t>
    <phoneticPr fontId="1"/>
  </si>
  <si>
    <t>秋山町</t>
    <phoneticPr fontId="1"/>
  </si>
  <si>
    <t>あくと町</t>
    <phoneticPr fontId="1"/>
  </si>
  <si>
    <t>浅沼町</t>
    <phoneticPr fontId="1"/>
  </si>
  <si>
    <t>朝日町</t>
    <phoneticPr fontId="1"/>
  </si>
  <si>
    <t>鐙塚町</t>
    <phoneticPr fontId="1"/>
  </si>
  <si>
    <t>飯田町</t>
    <phoneticPr fontId="1"/>
  </si>
  <si>
    <t>伊賀町</t>
    <phoneticPr fontId="1"/>
  </si>
  <si>
    <t>石塚町</t>
    <phoneticPr fontId="1"/>
  </si>
  <si>
    <t>出流原町</t>
    <phoneticPr fontId="1"/>
  </si>
  <si>
    <t>伊勢山町</t>
    <phoneticPr fontId="1"/>
  </si>
  <si>
    <t>犬伏上町</t>
    <phoneticPr fontId="1"/>
  </si>
  <si>
    <t>犬伏下町</t>
    <phoneticPr fontId="1"/>
  </si>
  <si>
    <t>犬伏新町</t>
    <phoneticPr fontId="1"/>
  </si>
  <si>
    <t>犬伏中町</t>
    <phoneticPr fontId="1"/>
  </si>
  <si>
    <t>伊保内町</t>
    <phoneticPr fontId="1"/>
  </si>
  <si>
    <t>岩崎町</t>
    <phoneticPr fontId="1"/>
  </si>
  <si>
    <t>植上町</t>
    <phoneticPr fontId="1"/>
  </si>
  <si>
    <t>植下町</t>
    <phoneticPr fontId="1"/>
  </si>
  <si>
    <t>植野町</t>
    <phoneticPr fontId="1"/>
  </si>
  <si>
    <t>梅園町</t>
    <phoneticPr fontId="1"/>
  </si>
  <si>
    <t>大蔵町</t>
    <phoneticPr fontId="1"/>
  </si>
  <si>
    <t>大栗町</t>
    <phoneticPr fontId="1"/>
  </si>
  <si>
    <t>大古屋町</t>
    <phoneticPr fontId="1"/>
  </si>
  <si>
    <t>大橋町</t>
    <phoneticPr fontId="1"/>
  </si>
  <si>
    <t>小見町</t>
    <phoneticPr fontId="1"/>
  </si>
  <si>
    <t>柿平町</t>
    <phoneticPr fontId="1"/>
  </si>
  <si>
    <t>嘉多山町</t>
    <phoneticPr fontId="1"/>
  </si>
  <si>
    <t>金井上町</t>
    <phoneticPr fontId="1"/>
  </si>
  <si>
    <t>金吹町</t>
    <phoneticPr fontId="1"/>
  </si>
  <si>
    <t>金屋下町</t>
    <phoneticPr fontId="1"/>
  </si>
  <si>
    <t>金屋仲町</t>
    <phoneticPr fontId="1"/>
  </si>
  <si>
    <t>庚申塚町</t>
    <phoneticPr fontId="1"/>
  </si>
  <si>
    <t>上台町</t>
    <phoneticPr fontId="1"/>
  </si>
  <si>
    <t>上羽田町</t>
    <phoneticPr fontId="1"/>
  </si>
  <si>
    <t>亀井町</t>
    <phoneticPr fontId="1"/>
  </si>
  <si>
    <t>閑馬町</t>
    <phoneticPr fontId="1"/>
  </si>
  <si>
    <t>北茂呂町</t>
    <phoneticPr fontId="1"/>
  </si>
  <si>
    <t>君田町</t>
    <phoneticPr fontId="1"/>
  </si>
  <si>
    <t>葛生西</t>
    <phoneticPr fontId="1"/>
  </si>
  <si>
    <t>葛生東</t>
    <phoneticPr fontId="1"/>
  </si>
  <si>
    <t>久保町</t>
    <phoneticPr fontId="1"/>
  </si>
  <si>
    <t>黒袴町</t>
    <phoneticPr fontId="1"/>
  </si>
  <si>
    <t>越名町</t>
    <phoneticPr fontId="1"/>
  </si>
  <si>
    <t>小中町</t>
    <phoneticPr fontId="1"/>
  </si>
  <si>
    <t>栄町</t>
    <phoneticPr fontId="1"/>
  </si>
  <si>
    <t>作原町</t>
    <phoneticPr fontId="1"/>
  </si>
  <si>
    <t>七軒町</t>
    <phoneticPr fontId="1"/>
  </si>
  <si>
    <t>寺中町</t>
    <phoneticPr fontId="1"/>
  </si>
  <si>
    <t>下羽田町</t>
    <phoneticPr fontId="1"/>
  </si>
  <si>
    <t>下彦間町</t>
    <phoneticPr fontId="1"/>
  </si>
  <si>
    <t>白岩町</t>
    <phoneticPr fontId="1"/>
  </si>
  <si>
    <t>新吉水町</t>
    <phoneticPr fontId="1"/>
  </si>
  <si>
    <t>関川町</t>
    <phoneticPr fontId="1"/>
  </si>
  <si>
    <t>仙波町</t>
    <phoneticPr fontId="1"/>
  </si>
  <si>
    <t>大祝町</t>
    <phoneticPr fontId="1"/>
  </si>
  <si>
    <t>大町</t>
    <phoneticPr fontId="1"/>
  </si>
  <si>
    <t>高砂町</t>
    <phoneticPr fontId="1"/>
  </si>
  <si>
    <t>高萩町</t>
    <phoneticPr fontId="1"/>
  </si>
  <si>
    <t>高橋町</t>
    <phoneticPr fontId="1"/>
  </si>
  <si>
    <t>高山町</t>
    <phoneticPr fontId="1"/>
  </si>
  <si>
    <t>田島町</t>
    <phoneticPr fontId="1"/>
  </si>
  <si>
    <t>多田町</t>
    <phoneticPr fontId="1"/>
  </si>
  <si>
    <t>田沼町</t>
    <phoneticPr fontId="1"/>
  </si>
  <si>
    <t>田之入町</t>
    <phoneticPr fontId="1"/>
  </si>
  <si>
    <t>築地町</t>
    <phoneticPr fontId="1"/>
  </si>
  <si>
    <t>寺久保町</t>
    <phoneticPr fontId="1"/>
  </si>
  <si>
    <t>天神町</t>
    <phoneticPr fontId="1"/>
  </si>
  <si>
    <t>天明町</t>
    <phoneticPr fontId="1"/>
  </si>
  <si>
    <t>栃本町</t>
    <phoneticPr fontId="1"/>
  </si>
  <si>
    <t>戸奈良町</t>
    <phoneticPr fontId="1"/>
  </si>
  <si>
    <t>富岡町</t>
    <phoneticPr fontId="1"/>
  </si>
  <si>
    <t>戸室町</t>
    <phoneticPr fontId="1"/>
  </si>
  <si>
    <t>豊代町</t>
    <phoneticPr fontId="1"/>
  </si>
  <si>
    <t>長坂町</t>
    <phoneticPr fontId="1"/>
  </si>
  <si>
    <t>中町</t>
    <phoneticPr fontId="1"/>
  </si>
  <si>
    <t>並木町</t>
    <phoneticPr fontId="1"/>
  </si>
  <si>
    <t>奈良渕町</t>
    <phoneticPr fontId="1"/>
  </si>
  <si>
    <t>西浦町</t>
    <phoneticPr fontId="1"/>
  </si>
  <si>
    <t>韮川町</t>
    <phoneticPr fontId="1"/>
  </si>
  <si>
    <t>長谷場町</t>
    <phoneticPr fontId="1"/>
  </si>
  <si>
    <t>鉢木町</t>
    <phoneticPr fontId="1"/>
  </si>
  <si>
    <t>飛駒町</t>
    <phoneticPr fontId="1"/>
  </si>
  <si>
    <t>富士町</t>
    <phoneticPr fontId="1"/>
  </si>
  <si>
    <t>富士見町</t>
    <phoneticPr fontId="1"/>
  </si>
  <si>
    <t>船越町</t>
    <phoneticPr fontId="1"/>
  </si>
  <si>
    <t>船津川町</t>
    <phoneticPr fontId="1"/>
  </si>
  <si>
    <t>堀米町</t>
    <phoneticPr fontId="1"/>
  </si>
  <si>
    <t>本町</t>
    <phoneticPr fontId="1"/>
  </si>
  <si>
    <t>馬門町</t>
    <phoneticPr fontId="1"/>
  </si>
  <si>
    <t>牧町</t>
    <phoneticPr fontId="1"/>
  </si>
  <si>
    <t>町谷町</t>
    <phoneticPr fontId="1"/>
  </si>
  <si>
    <t>御神楽町</t>
    <phoneticPr fontId="1"/>
  </si>
  <si>
    <t>水木町</t>
    <phoneticPr fontId="1"/>
  </si>
  <si>
    <t>宮下町</t>
    <phoneticPr fontId="1"/>
  </si>
  <si>
    <t>村上町</t>
    <phoneticPr fontId="1"/>
  </si>
  <si>
    <t>免鳥町</t>
    <phoneticPr fontId="1"/>
  </si>
  <si>
    <t>茂呂山町</t>
    <phoneticPr fontId="1"/>
  </si>
  <si>
    <t>山形町</t>
    <phoneticPr fontId="1"/>
  </si>
  <si>
    <t>山越町</t>
    <phoneticPr fontId="1"/>
  </si>
  <si>
    <t>山菅町</t>
    <phoneticPr fontId="1"/>
  </si>
  <si>
    <t>大和町</t>
    <phoneticPr fontId="1"/>
  </si>
  <si>
    <t>吉水駅前</t>
    <phoneticPr fontId="1"/>
  </si>
  <si>
    <t>吉水町</t>
    <phoneticPr fontId="1"/>
  </si>
  <si>
    <t>米山南町</t>
    <phoneticPr fontId="1"/>
  </si>
  <si>
    <t>市万町</t>
    <phoneticPr fontId="1"/>
  </si>
  <si>
    <t>若松町</t>
    <phoneticPr fontId="1"/>
  </si>
  <si>
    <t>若宮上町</t>
    <phoneticPr fontId="1"/>
  </si>
  <si>
    <t>若宮下町</t>
    <phoneticPr fontId="1"/>
  </si>
  <si>
    <t>町名は選択,番地入力</t>
    <rPh sb="0" eb="2">
      <t>チョウメイ</t>
    </rPh>
    <rPh sb="3" eb="5">
      <t>センタク</t>
    </rPh>
    <rPh sb="6" eb="10">
      <t>バンチニュウリョク</t>
    </rPh>
    <phoneticPr fontId="1"/>
  </si>
  <si>
    <t>相生町</t>
  </si>
  <si>
    <t>◎◎◎◎番地</t>
    <rPh sb="4" eb="6">
      <t>バンチ</t>
    </rPh>
    <phoneticPr fontId="1"/>
  </si>
  <si>
    <t>住所</t>
    <phoneticPr fontId="1"/>
  </si>
  <si>
    <t>氏名</t>
    <phoneticPr fontId="1"/>
  </si>
  <si>
    <t>計</t>
    <rPh sb="0" eb="1">
      <t>ケイ</t>
    </rPh>
    <phoneticPr fontId="1"/>
  </si>
  <si>
    <t>完了日</t>
    <rPh sb="0" eb="2">
      <t>カンリョウ</t>
    </rPh>
    <rPh sb="2" eb="3">
      <t>ジツ</t>
    </rPh>
    <phoneticPr fontId="1"/>
  </si>
  <si>
    <t>担当領収印</t>
    <rPh sb="0" eb="2">
      <t>タントウ</t>
    </rPh>
    <rPh sb="2" eb="4">
      <t>リョウシュウ</t>
    </rPh>
    <phoneticPr fontId="1"/>
  </si>
  <si>
    <t>貸与
メーター口径</t>
    <rPh sb="0" eb="1">
      <t>カシ</t>
    </rPh>
    <rPh sb="1" eb="2">
      <t>ヨ</t>
    </rPh>
    <rPh sb="7" eb="9">
      <t>コウケイ</t>
    </rPh>
    <phoneticPr fontId="1"/>
  </si>
  <si>
    <t>検査日</t>
    <rPh sb="0" eb="3">
      <t>ケンサビ</t>
    </rPh>
    <phoneticPr fontId="1"/>
  </si>
  <si>
    <t>私設
メーター口径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</si>
</sst>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0&quot;円&quot;"/>
  </numFmts>
  <fonts count="42">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14"/>
      <color theme="1"/>
      <name val="游ゴシック"/>
      <family val="3"/>
      <charset val="128"/>
      <scheme val="minor"/>
    </font>
    <font>
      <sz val="16"/>
      <color theme="1"/>
      <name val="游ゴシック"/>
      <family val="3"/>
      <charset val="128"/>
      <scheme val="minor"/>
    </font>
    <font>
      <b/>
      <sz val="14"/>
      <color indexed="81"/>
      <name val="游ゴシック"/>
      <family val="3"/>
      <charset val="128"/>
      <scheme val="minor"/>
    </font>
    <font>
      <b/>
      <sz val="9"/>
      <color indexed="81"/>
      <name val="MS P ゴシック"/>
      <family val="3"/>
      <charset val="128"/>
    </font>
    <font>
      <sz val="10"/>
      <color theme="1"/>
      <name val="游ゴシック"/>
      <family val="3"/>
      <charset val="128"/>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BC2EA"/>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ash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2">
    <xf numFmtId="0" fontId="0" fillId="0" borderId="0">
      <alignment vertical="center"/>
    </xf>
    <xf numFmtId="0" fontId="8" fillId="0" borderId="0">
      <alignment vertical="center"/>
    </xf>
  </cellStyleXfs>
  <cellXfs count="98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0" fillId="0" borderId="0" xfId="0" applyAlignment="1">
      <alignment horizontal="lef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0" xfId="0" applyFont="1" applyBorder="1">
      <alignment vertical="center"/>
    </xf>
    <xf numFmtId="0" fontId="7" fillId="0" borderId="0" xfId="1" applyFont="1">
      <alignment vertical="center"/>
    </xf>
    <xf numFmtId="0" fontId="11" fillId="0" borderId="0" xfId="1" applyFont="1">
      <alignment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8" fillId="0" borderId="0" xfId="1">
      <alignment vertical="center"/>
    </xf>
    <xf numFmtId="0" fontId="12" fillId="0" borderId="36" xfId="1" applyFont="1" applyBorder="1" applyAlignment="1">
      <alignment horizontal="center" vertical="center"/>
    </xf>
    <xf numFmtId="0" fontId="12" fillId="0" borderId="0" xfId="1" applyFont="1" applyAlignment="1">
      <alignment horizontal="center" vertical="center"/>
    </xf>
    <xf numFmtId="0" fontId="12" fillId="0" borderId="37" xfId="1" applyFont="1" applyBorder="1" applyAlignment="1">
      <alignment horizontal="center" vertical="center"/>
    </xf>
    <xf numFmtId="0" fontId="7" fillId="0" borderId="36" xfId="1" applyFont="1" applyBorder="1">
      <alignment vertical="center"/>
    </xf>
    <xf numFmtId="0" fontId="7" fillId="0" borderId="37" xfId="1" applyFont="1" applyBorder="1">
      <alignment vertical="center"/>
    </xf>
    <xf numFmtId="0" fontId="7" fillId="0" borderId="0" xfId="1" applyFont="1">
      <alignment vertical="center"/>
    </xf>
    <xf numFmtId="0" fontId="7" fillId="0" borderId="0" xfId="1" applyFont="1" applyAlignment="1">
      <alignment vertical="top"/>
    </xf>
    <xf numFmtId="0" fontId="7" fillId="0" borderId="36"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0" xfId="1" applyFont="1">
      <alignment vertical="center"/>
    </xf>
    <xf numFmtId="0" fontId="7" fillId="0" borderId="36" xfId="1" applyFont="1" applyBorder="1" applyAlignment="1">
      <alignment vertical="center"/>
    </xf>
    <xf numFmtId="0" fontId="7" fillId="0" borderId="37" xfId="1" applyFont="1" applyBorder="1" applyAlignment="1">
      <alignment vertical="center"/>
    </xf>
    <xf numFmtId="0" fontId="10" fillId="0" borderId="0" xfId="1" applyFont="1" applyAlignment="1" applyProtection="1">
      <alignment vertical="center"/>
      <protection locked="0"/>
    </xf>
    <xf numFmtId="0" fontId="10" fillId="0" borderId="37" xfId="1" applyFont="1" applyBorder="1" applyAlignment="1" applyProtection="1">
      <alignment vertical="center"/>
      <protection locked="0"/>
    </xf>
    <xf numFmtId="0" fontId="7" fillId="0" borderId="39" xfId="1" applyFont="1" applyBorder="1" applyAlignment="1">
      <alignment vertical="center"/>
    </xf>
    <xf numFmtId="0" fontId="7" fillId="0" borderId="39" xfId="1" applyFont="1" applyBorder="1" applyAlignment="1">
      <alignment horizontal="distributed" vertical="center"/>
    </xf>
    <xf numFmtId="0" fontId="8" fillId="0" borderId="39" xfId="1" applyBorder="1" applyAlignment="1" applyProtection="1">
      <alignment vertical="center"/>
      <protection locked="0"/>
    </xf>
    <xf numFmtId="0" fontId="8" fillId="0" borderId="40"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4"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3" xfId="0" applyFont="1" applyBorder="1">
      <alignment vertical="center"/>
    </xf>
    <xf numFmtId="0" fontId="15" fillId="0" borderId="23" xfId="0" applyFont="1" applyBorder="1" applyAlignment="1">
      <alignment horizontal="left" vertical="center"/>
    </xf>
    <xf numFmtId="0" fontId="7" fillId="0" borderId="36" xfId="1" applyFont="1" applyBorder="1" applyAlignment="1">
      <alignment horizontal="center" vertical="center"/>
    </xf>
    <xf numFmtId="0" fontId="12" fillId="0" borderId="36" xfId="1" applyFont="1" applyBorder="1" applyAlignment="1">
      <alignment horizontal="center" vertical="center"/>
    </xf>
    <xf numFmtId="0" fontId="12" fillId="0" borderId="0" xfId="1" applyFont="1" applyAlignment="1">
      <alignment horizontal="center" vertical="center"/>
    </xf>
    <xf numFmtId="0" fontId="12" fillId="0" borderId="37"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0" xfId="1" applyFont="1" applyAlignment="1">
      <alignment horizontal="center" vertical="center"/>
    </xf>
    <xf numFmtId="0" fontId="12" fillId="0" borderId="37" xfId="1" applyFont="1" applyBorder="1" applyAlignment="1">
      <alignment horizontal="center" vertical="center"/>
    </xf>
    <xf numFmtId="0" fontId="7" fillId="0" borderId="36"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13" fillId="0" borderId="0" xfId="0" applyFont="1" applyAlignment="1">
      <alignment vertical="center"/>
    </xf>
    <xf numFmtId="0" fontId="7" fillId="0" borderId="0" xfId="1" applyFont="1">
      <alignment vertical="center"/>
    </xf>
    <xf numFmtId="0" fontId="19" fillId="0" borderId="0" xfId="1" applyFont="1">
      <alignment vertical="center"/>
    </xf>
    <xf numFmtId="0" fontId="19" fillId="0" borderId="37" xfId="1" applyFont="1" applyBorder="1">
      <alignment vertical="center"/>
    </xf>
    <xf numFmtId="0" fontId="19" fillId="0" borderId="0" xfId="1" applyFont="1">
      <alignment vertical="center"/>
    </xf>
    <xf numFmtId="0" fontId="20" fillId="0" borderId="0" xfId="1" applyFont="1" applyAlignment="1" applyProtection="1">
      <alignment vertical="center" wrapText="1"/>
      <protection locked="0"/>
    </xf>
    <xf numFmtId="0" fontId="21" fillId="0" borderId="0" xfId="1" applyFont="1" applyAlignment="1" applyProtection="1">
      <alignment vertical="top" wrapText="1"/>
      <protection locked="0"/>
    </xf>
    <xf numFmtId="0" fontId="19" fillId="0" borderId="7" xfId="1" applyFont="1" applyBorder="1">
      <alignment vertical="center"/>
    </xf>
    <xf numFmtId="0" fontId="19" fillId="0" borderId="0" xfId="1" applyFont="1" applyAlignment="1">
      <alignment vertical="center"/>
    </xf>
    <xf numFmtId="0" fontId="19" fillId="0" borderId="0" xfId="1" applyFont="1" applyAlignment="1">
      <alignment horizontal="distributed" vertical="center"/>
    </xf>
    <xf numFmtId="49" fontId="20" fillId="0" borderId="0" xfId="1" applyNumberFormat="1" applyFont="1" applyAlignment="1" applyProtection="1">
      <alignment horizontal="center" vertical="center"/>
      <protection locked="0"/>
    </xf>
    <xf numFmtId="0" fontId="19" fillId="0" borderId="37" xfId="1" applyFont="1" applyBorder="1" applyAlignment="1">
      <alignment vertical="center"/>
    </xf>
    <xf numFmtId="0" fontId="19" fillId="0" borderId="0" xfId="1" applyFont="1" applyAlignment="1">
      <alignment horizontal="center" vertical="center"/>
    </xf>
    <xf numFmtId="0" fontId="19" fillId="0" borderId="0" xfId="1" applyFont="1" applyBorder="1" applyAlignment="1">
      <alignment horizontal="distributed" vertical="center"/>
    </xf>
    <xf numFmtId="0" fontId="19" fillId="0" borderId="0" xfId="1" applyFont="1" applyBorder="1" applyAlignment="1">
      <alignment vertical="center"/>
    </xf>
    <xf numFmtId="0" fontId="19" fillId="0" borderId="0" xfId="1" applyFont="1" applyBorder="1" applyAlignment="1">
      <alignment horizontal="center" vertical="center"/>
    </xf>
    <xf numFmtId="0" fontId="20" fillId="0" borderId="0" xfId="1" applyFont="1" applyBorder="1" applyAlignment="1" applyProtection="1">
      <alignment horizontal="center" vertical="center"/>
      <protection locked="0"/>
    </xf>
    <xf numFmtId="0" fontId="20" fillId="0" borderId="0" xfId="1" applyFont="1" applyAlignment="1" applyProtection="1">
      <alignment horizontal="center" vertical="center"/>
      <protection locked="0"/>
    </xf>
    <xf numFmtId="0" fontId="20" fillId="0" borderId="37" xfId="1" applyFont="1" applyBorder="1" applyAlignment="1" applyProtection="1">
      <alignment horizontal="center" vertical="center"/>
      <protection locked="0"/>
    </xf>
    <xf numFmtId="0" fontId="20" fillId="0" borderId="0" xfId="1" applyFont="1" applyAlignment="1" applyProtection="1">
      <alignment vertical="center"/>
      <protection locked="0"/>
    </xf>
    <xf numFmtId="0" fontId="20" fillId="0" borderId="37" xfId="1" applyFont="1" applyBorder="1" applyAlignment="1" applyProtection="1">
      <alignment vertical="center"/>
      <protection locked="0"/>
    </xf>
    <xf numFmtId="0" fontId="19" fillId="0" borderId="39" xfId="1" applyFont="1" applyBorder="1" applyAlignment="1">
      <alignment horizontal="center" vertical="center"/>
    </xf>
    <xf numFmtId="0" fontId="19" fillId="0" borderId="39" xfId="1" applyFont="1" applyBorder="1" applyAlignment="1">
      <alignment vertical="center"/>
    </xf>
    <xf numFmtId="0" fontId="19" fillId="0" borderId="39" xfId="1" applyFont="1" applyBorder="1" applyAlignment="1">
      <alignment horizontal="distributed" vertical="center"/>
    </xf>
    <xf numFmtId="0" fontId="20" fillId="0" borderId="39" xfId="1" applyFont="1" applyBorder="1" applyAlignment="1" applyProtection="1">
      <alignment vertical="center"/>
      <protection locked="0"/>
    </xf>
    <xf numFmtId="0" fontId="20" fillId="0" borderId="40" xfId="1" applyFont="1" applyBorder="1" applyAlignment="1" applyProtection="1">
      <alignment vertical="center"/>
      <protection locked="0"/>
    </xf>
    <xf numFmtId="0" fontId="19" fillId="0" borderId="7" xfId="1" applyFont="1" applyBorder="1" applyAlignment="1" applyProtection="1">
      <alignment vertical="center" wrapText="1"/>
      <protection locked="0"/>
    </xf>
    <xf numFmtId="0" fontId="24" fillId="0" borderId="0" xfId="1" applyFont="1" applyAlignment="1" applyProtection="1">
      <alignment vertical="top" wrapText="1"/>
      <protection locked="0"/>
    </xf>
    <xf numFmtId="49" fontId="19" fillId="0" borderId="0" xfId="1" applyNumberFormat="1" applyFont="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19" fillId="0" borderId="0" xfId="1" applyFont="1" applyBorder="1">
      <alignment vertical="center"/>
    </xf>
    <xf numFmtId="0" fontId="19" fillId="0" borderId="36" xfId="1" applyFont="1" applyBorder="1">
      <alignment vertical="center"/>
    </xf>
    <xf numFmtId="0" fontId="19" fillId="0" borderId="0" xfId="1" applyFont="1" applyAlignment="1">
      <alignment vertical="center" wrapText="1"/>
    </xf>
    <xf numFmtId="0" fontId="19" fillId="0" borderId="0" xfId="1" applyFont="1" applyAlignment="1">
      <alignment horizontal="distributed" vertical="center" wrapText="1"/>
    </xf>
    <xf numFmtId="0" fontId="20" fillId="0" borderId="37" xfId="1" applyFont="1" applyBorder="1" applyAlignment="1" applyProtection="1">
      <alignment vertical="center" wrapText="1"/>
      <protection locked="0"/>
    </xf>
    <xf numFmtId="0" fontId="19" fillId="0" borderId="39" xfId="1" applyFont="1" applyBorder="1">
      <alignment vertical="center"/>
    </xf>
    <xf numFmtId="0" fontId="19" fillId="0" borderId="39" xfId="1" applyFont="1" applyBorder="1" applyAlignment="1">
      <alignment vertical="center" wrapText="1"/>
    </xf>
    <xf numFmtId="0" fontId="19" fillId="0" borderId="39" xfId="1" applyFont="1" applyBorder="1" applyAlignment="1">
      <alignment horizontal="distributed" vertical="center" wrapText="1"/>
    </xf>
    <xf numFmtId="0" fontId="21" fillId="0" borderId="0" xfId="1" applyFont="1" applyBorder="1" applyAlignment="1" applyProtection="1">
      <alignment vertical="top" wrapText="1"/>
      <protection locked="0"/>
    </xf>
    <xf numFmtId="0" fontId="20" fillId="0" borderId="7" xfId="1" applyFont="1" applyBorder="1" applyAlignment="1" applyProtection="1">
      <alignment vertical="center"/>
      <protection locked="0"/>
    </xf>
    <xf numFmtId="0" fontId="0" fillId="0" borderId="39" xfId="0" applyBorder="1">
      <alignment vertical="center"/>
    </xf>
    <xf numFmtId="0" fontId="0" fillId="0" borderId="33" xfId="0" applyBorder="1">
      <alignment vertical="center"/>
    </xf>
    <xf numFmtId="0" fontId="0" fillId="0" borderId="34" xfId="0" applyBorder="1">
      <alignment vertical="center"/>
    </xf>
    <xf numFmtId="0" fontId="0" fillId="0" borderId="41" xfId="0" applyBorder="1">
      <alignment vertical="center"/>
    </xf>
    <xf numFmtId="0" fontId="0" fillId="0" borderId="42" xfId="0" applyBorder="1">
      <alignment vertical="center"/>
    </xf>
    <xf numFmtId="0" fontId="27" fillId="0" borderId="36" xfId="0" applyFont="1" applyBorder="1">
      <alignment vertical="center"/>
    </xf>
    <xf numFmtId="0" fontId="27" fillId="0" borderId="0" xfId="0" applyFont="1">
      <alignment vertical="center"/>
    </xf>
    <xf numFmtId="0" fontId="0" fillId="0" borderId="36" xfId="0" applyBorder="1">
      <alignment vertical="center"/>
    </xf>
    <xf numFmtId="0" fontId="0" fillId="0" borderId="35" xfId="0" applyBorder="1">
      <alignment vertical="center"/>
    </xf>
    <xf numFmtId="0" fontId="0" fillId="0" borderId="37" xfId="0" applyBorder="1">
      <alignment vertical="center"/>
    </xf>
    <xf numFmtId="0" fontId="0" fillId="0" borderId="61" xfId="0" applyBorder="1">
      <alignment vertical="center"/>
    </xf>
    <xf numFmtId="0" fontId="0" fillId="0" borderId="11" xfId="0" applyBorder="1">
      <alignment vertical="center"/>
    </xf>
    <xf numFmtId="0" fontId="0" fillId="0" borderId="38" xfId="0" applyBorder="1">
      <alignment vertical="center"/>
    </xf>
    <xf numFmtId="0" fontId="32" fillId="0" borderId="34" xfId="0" applyFont="1" applyBorder="1" applyAlignment="1">
      <alignment vertical="center" textRotation="255"/>
    </xf>
    <xf numFmtId="0" fontId="32" fillId="0" borderId="35" xfId="0" applyFont="1" applyBorder="1" applyAlignment="1">
      <alignment vertical="center" textRotation="255"/>
    </xf>
    <xf numFmtId="0" fontId="32" fillId="0" borderId="37" xfId="0" applyFont="1" applyBorder="1" applyAlignment="1">
      <alignment vertical="center" textRotation="255"/>
    </xf>
    <xf numFmtId="0" fontId="31"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19" fillId="0" borderId="0" xfId="1" applyFont="1" applyAlignment="1">
      <alignment horizontal="center" vertical="center"/>
    </xf>
    <xf numFmtId="0" fontId="19" fillId="0" borderId="0" xfId="1" applyFont="1" applyAlignment="1">
      <alignment horizontal="distributed" vertical="center"/>
    </xf>
    <xf numFmtId="0" fontId="19" fillId="0" borderId="0" xfId="1" applyFont="1" applyAlignment="1">
      <alignment vertical="center"/>
    </xf>
    <xf numFmtId="0" fontId="2" fillId="0" borderId="0" xfId="0" applyFont="1" applyAlignment="1">
      <alignment vertical="center"/>
    </xf>
    <xf numFmtId="0" fontId="28" fillId="0" borderId="0" xfId="0" applyFont="1" applyAlignment="1">
      <alignment horizontal="center" vertical="center"/>
    </xf>
    <xf numFmtId="0" fontId="19" fillId="0" borderId="0" xfId="1" applyFont="1" applyAlignment="1">
      <alignment vertical="center"/>
    </xf>
    <xf numFmtId="0" fontId="19" fillId="0" borderId="0" xfId="1" applyFont="1" applyAlignment="1">
      <alignment horizontal="center" vertical="center"/>
    </xf>
    <xf numFmtId="0" fontId="19" fillId="0" borderId="0" xfId="1" applyFont="1" applyAlignment="1">
      <alignment horizontal="distributed" vertical="center"/>
    </xf>
    <xf numFmtId="49" fontId="20"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2" fillId="0" borderId="0" xfId="0" applyFont="1" applyBorder="1" applyAlignment="1">
      <alignment vertical="center" textRotation="255"/>
    </xf>
    <xf numFmtId="0" fontId="0" fillId="0" borderId="0" xfId="0" applyBorder="1">
      <alignment vertical="center"/>
    </xf>
    <xf numFmtId="0" fontId="32" fillId="0" borderId="0" xfId="0" applyFont="1" applyBorder="1" applyAlignment="1">
      <alignment horizontal="center" vertical="center" textRotation="255"/>
    </xf>
    <xf numFmtId="0" fontId="33" fillId="0" borderId="0" xfId="0" applyFont="1" applyBorder="1" applyAlignment="1">
      <alignment horizontal="center" vertical="center"/>
    </xf>
    <xf numFmtId="0" fontId="33" fillId="0" borderId="37" xfId="0" applyFont="1" applyBorder="1" applyAlignment="1">
      <alignment horizontal="center" vertical="center"/>
    </xf>
    <xf numFmtId="177" fontId="33" fillId="0" borderId="0" xfId="0" applyNumberFormat="1" applyFont="1" applyBorder="1" applyAlignment="1">
      <alignment horizontal="center" vertical="center"/>
    </xf>
    <xf numFmtId="177" fontId="33" fillId="0" borderId="37" xfId="0" applyNumberFormat="1" applyFont="1" applyBorder="1" applyAlignment="1">
      <alignment horizontal="center" vertical="center"/>
    </xf>
    <xf numFmtId="176" fontId="33" fillId="0" borderId="0" xfId="0" applyNumberFormat="1" applyFont="1" applyBorder="1" applyAlignment="1">
      <alignment horizontal="center" vertical="center"/>
    </xf>
    <xf numFmtId="176" fontId="33" fillId="0" borderId="37" xfId="0" applyNumberFormat="1" applyFont="1" applyBorder="1" applyAlignment="1">
      <alignment horizontal="center" vertical="center"/>
    </xf>
    <xf numFmtId="0" fontId="33" fillId="0" borderId="0" xfId="0" applyFont="1" applyBorder="1" applyAlignment="1">
      <alignment horizontal="center" vertical="top"/>
    </xf>
    <xf numFmtId="0" fontId="29" fillId="0" borderId="0" xfId="0" applyFont="1" applyBorder="1" applyAlignment="1">
      <alignment horizontal="center" vertical="center"/>
    </xf>
    <xf numFmtId="0" fontId="29" fillId="0" borderId="37" xfId="0" applyFont="1" applyBorder="1" applyAlignment="1">
      <alignment horizontal="center" vertical="center"/>
    </xf>
    <xf numFmtId="0" fontId="33" fillId="0" borderId="0" xfId="0" applyFont="1" applyBorder="1" applyAlignment="1">
      <alignment horizontal="left" vertical="center"/>
    </xf>
    <xf numFmtId="0" fontId="31" fillId="0" borderId="0" xfId="0" applyFont="1" applyBorder="1" applyAlignment="1">
      <alignment horizontal="center" vertical="center"/>
    </xf>
    <xf numFmtId="0" fontId="31" fillId="0" borderId="37" xfId="0" applyFont="1" applyBorder="1" applyAlignment="1">
      <alignment horizontal="center" vertical="center"/>
    </xf>
    <xf numFmtId="0" fontId="33" fillId="0" borderId="0" xfId="0" applyFont="1" applyBorder="1" applyAlignment="1">
      <alignment horizontal="distributed" vertical="center"/>
    </xf>
    <xf numFmtId="0" fontId="31" fillId="0" borderId="0" xfId="0" applyFont="1" applyAlignment="1">
      <alignment vertical="center"/>
    </xf>
    <xf numFmtId="0" fontId="34" fillId="0" borderId="0" xfId="0" applyFont="1" applyAlignment="1">
      <alignment vertical="center"/>
    </xf>
    <xf numFmtId="0" fontId="32" fillId="0" borderId="0" xfId="0" applyFont="1" applyBorder="1" applyAlignment="1">
      <alignment horizontal="distributed" vertical="distributed" textRotation="255"/>
    </xf>
    <xf numFmtId="0" fontId="33" fillId="0" borderId="0" xfId="0" applyFont="1" applyBorder="1" applyAlignment="1">
      <alignment horizontal="distributed" vertical="top"/>
    </xf>
    <xf numFmtId="0" fontId="29" fillId="0" borderId="0" xfId="0" applyFont="1" applyBorder="1" applyAlignment="1">
      <alignment horizontal="distributed" vertical="center"/>
    </xf>
    <xf numFmtId="0" fontId="22" fillId="0" borderId="0" xfId="1" applyFont="1">
      <alignment vertical="center"/>
    </xf>
    <xf numFmtId="0" fontId="13" fillId="0" borderId="6" xfId="0" applyFont="1" applyBorder="1" applyAlignment="1">
      <alignment vertical="center"/>
    </xf>
    <xf numFmtId="0" fontId="24" fillId="0" borderId="0" xfId="1" applyFont="1" applyBorder="1" applyAlignment="1" applyProtection="1">
      <alignment vertical="top" wrapText="1"/>
      <protection locked="0"/>
    </xf>
    <xf numFmtId="0" fontId="2" fillId="0" borderId="0" xfId="0" applyFont="1" applyFill="1" applyAlignment="1">
      <alignment vertical="center"/>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28" fillId="0" borderId="0" xfId="0" applyFont="1" applyAlignment="1">
      <alignment horizontal="center" vertical="center"/>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49" fontId="3" fillId="2" borderId="3" xfId="0" applyNumberFormat="1" applyFont="1" applyFill="1" applyBorder="1" applyAlignment="1">
      <alignment horizontal="center" vertical="center"/>
    </xf>
    <xf numFmtId="0" fontId="0" fillId="0" borderId="0" xfId="0" applyAlignment="1">
      <alignment vertical="center" wrapText="1"/>
    </xf>
    <xf numFmtId="0" fontId="3" fillId="2" borderId="3" xfId="0" applyNumberFormat="1" applyFont="1" applyFill="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19" fillId="0" borderId="34" xfId="1" applyFont="1" applyFill="1" applyBorder="1" applyAlignment="1" applyProtection="1">
      <alignment horizontal="left" vertical="center"/>
      <protection locked="0"/>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15" fillId="0" borderId="2" xfId="0" applyFont="1" applyFill="1" applyBorder="1" applyAlignment="1">
      <alignment vertical="center"/>
    </xf>
    <xf numFmtId="0" fontId="0" fillId="0" borderId="0" xfId="0" applyBorder="1" applyAlignment="1">
      <alignment vertical="center" wrapText="1"/>
    </xf>
    <xf numFmtId="0" fontId="0" fillId="0" borderId="2" xfId="0" applyBorder="1" applyAlignment="1">
      <alignment vertical="center"/>
    </xf>
    <xf numFmtId="0" fontId="5" fillId="0" borderId="2" xfId="0" applyFont="1" applyFill="1" applyBorder="1" applyAlignment="1">
      <alignment vertical="center"/>
    </xf>
    <xf numFmtId="0" fontId="0" fillId="0" borderId="2" xfId="0" applyFill="1" applyBorder="1">
      <alignment vertical="center"/>
    </xf>
    <xf numFmtId="0" fontId="0" fillId="0" borderId="72" xfId="0" applyFill="1" applyBorder="1">
      <alignment vertical="center"/>
    </xf>
    <xf numFmtId="0" fontId="3" fillId="0" borderId="1" xfId="0" applyFont="1" applyBorder="1">
      <alignment vertical="center"/>
    </xf>
    <xf numFmtId="0" fontId="3" fillId="0" borderId="2" xfId="0" applyFont="1" applyBorder="1">
      <alignment vertical="center"/>
    </xf>
    <xf numFmtId="49" fontId="0" fillId="0" borderId="1" xfId="0" applyNumberFormat="1" applyBorder="1" applyAlignment="1">
      <alignment horizontal="right" vertical="center"/>
    </xf>
    <xf numFmtId="0" fontId="3" fillId="0" borderId="72" xfId="0" applyFont="1" applyFill="1" applyBorder="1" applyAlignment="1">
      <alignment vertical="center"/>
    </xf>
    <xf numFmtId="0" fontId="0" fillId="0" borderId="1" xfId="0" applyBorder="1" applyAlignment="1">
      <alignment vertical="center"/>
    </xf>
    <xf numFmtId="0" fontId="0" fillId="0" borderId="72" xfId="0" applyBorder="1" applyAlignment="1">
      <alignment vertical="center"/>
    </xf>
    <xf numFmtId="0" fontId="0" fillId="0" borderId="2" xfId="0" applyBorder="1" applyAlignment="1">
      <alignment vertical="center"/>
    </xf>
    <xf numFmtId="0" fontId="0" fillId="0" borderId="72" xfId="0" applyBorder="1" applyAlignment="1">
      <alignment vertical="center"/>
    </xf>
    <xf numFmtId="0" fontId="3" fillId="0" borderId="0" xfId="0" applyFont="1">
      <alignment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2" xfId="0" applyNumberFormat="1" applyFont="1" applyFill="1" applyBorder="1" applyAlignment="1" applyProtection="1">
      <alignment horizontal="left" vertical="center"/>
      <protection locked="0"/>
    </xf>
    <xf numFmtId="0" fontId="5" fillId="0" borderId="16" xfId="0" applyFont="1" applyFill="1" applyBorder="1" applyAlignment="1">
      <alignment vertical="top"/>
    </xf>
    <xf numFmtId="0" fontId="19" fillId="0" borderId="34" xfId="1" applyFont="1" applyFill="1" applyBorder="1" applyAlignment="1" applyProtection="1">
      <alignment horizontal="left" vertical="center" indent="1"/>
      <protection locked="0"/>
    </xf>
    <xf numFmtId="0" fontId="19" fillId="0" borderId="34" xfId="0" applyFont="1" applyFill="1" applyBorder="1" applyAlignment="1">
      <alignment horizontal="left" vertical="center" indent="1"/>
    </xf>
    <xf numFmtId="0" fontId="5" fillId="0" borderId="18" xfId="0" applyFont="1" applyFill="1" applyBorder="1" applyAlignment="1">
      <alignment vertical="center"/>
    </xf>
    <xf numFmtId="0" fontId="5" fillId="0" borderId="19" xfId="0" applyFont="1" applyBorder="1" applyAlignment="1">
      <alignment vertical="center"/>
    </xf>
    <xf numFmtId="0" fontId="5" fillId="0" borderId="29" xfId="0" applyFont="1" applyBorder="1" applyAlignment="1">
      <alignment vertical="center"/>
    </xf>
    <xf numFmtId="0" fontId="5" fillId="0" borderId="9" xfId="0" applyFont="1" applyFill="1" applyBorder="1" applyAlignment="1">
      <alignment vertical="center"/>
    </xf>
    <xf numFmtId="0" fontId="5" fillId="0" borderId="24" xfId="0" applyFont="1" applyFill="1" applyBorder="1" applyAlignment="1">
      <alignment vertical="center"/>
    </xf>
    <xf numFmtId="0" fontId="5" fillId="0" borderId="21" xfId="0" applyFont="1" applyFill="1" applyBorder="1" applyAlignment="1">
      <alignment vertical="center"/>
    </xf>
    <xf numFmtId="0" fontId="5" fillId="0"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pplyAlignment="1">
      <alignment vertical="center"/>
    </xf>
    <xf numFmtId="0" fontId="3" fillId="2" borderId="77" xfId="0" applyNumberFormat="1" applyFont="1" applyFill="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82" xfId="0" applyBorder="1" applyAlignment="1">
      <alignment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9" xfId="0" applyFont="1" applyFill="1" applyBorder="1" applyAlignment="1">
      <alignment horizontal="center" vertical="center"/>
    </xf>
    <xf numFmtId="0" fontId="3" fillId="0" borderId="72" xfId="0" applyFont="1" applyBorder="1">
      <alignment vertical="center"/>
    </xf>
    <xf numFmtId="0" fontId="3" fillId="0" borderId="71"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Alignment="1">
      <alignment horizontal="center" vertical="center" textRotation="2"/>
    </xf>
    <xf numFmtId="0" fontId="0" fillId="0" borderId="0" xfId="0" applyAlignment="1">
      <alignment horizontal="center" vertical="center" textRotation="2"/>
    </xf>
    <xf numFmtId="0" fontId="3" fillId="2" borderId="2"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0" borderId="88" xfId="0" applyFont="1" applyBorder="1" applyAlignment="1">
      <alignment horizontal="center" vertical="center"/>
    </xf>
    <xf numFmtId="49" fontId="3" fillId="2" borderId="2" xfId="0" applyNumberFormat="1" applyFont="1" applyFill="1" applyBorder="1" applyAlignment="1">
      <alignment horizontal="center" vertical="center"/>
    </xf>
    <xf numFmtId="0" fontId="3" fillId="3" borderId="74" xfId="0" applyNumberFormat="1" applyFont="1" applyFill="1" applyBorder="1" applyAlignment="1">
      <alignment horizontal="center" vertical="center"/>
    </xf>
    <xf numFmtId="0" fontId="3" fillId="3" borderId="75"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9" xfId="0" applyNumberFormat="1" applyFont="1" applyFill="1" applyBorder="1" applyAlignment="1">
      <alignment horizontal="center" vertical="center"/>
    </xf>
    <xf numFmtId="0" fontId="3" fillId="0" borderId="87" xfId="0" applyFont="1" applyBorder="1">
      <alignment vertical="center"/>
    </xf>
    <xf numFmtId="0" fontId="3" fillId="0" borderId="90" xfId="0" applyFont="1" applyBorder="1">
      <alignment vertical="center"/>
    </xf>
    <xf numFmtId="0" fontId="3" fillId="0" borderId="91" xfId="0" applyFont="1" applyBorder="1">
      <alignment vertical="center"/>
    </xf>
    <xf numFmtId="3" fontId="3" fillId="3" borderId="95" xfId="0" applyNumberFormat="1" applyFont="1" applyFill="1" applyBorder="1" applyAlignment="1">
      <alignment horizontal="center" vertical="center"/>
    </xf>
    <xf numFmtId="3" fontId="3" fillId="3" borderId="97" xfId="0" applyNumberFormat="1" applyFont="1" applyFill="1" applyBorder="1" applyAlignment="1">
      <alignment horizontal="center" vertical="center"/>
    </xf>
    <xf numFmtId="0" fontId="3" fillId="2" borderId="9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6" xfId="0" applyFont="1" applyFill="1" applyBorder="1" applyAlignment="1">
      <alignment horizontal="center" vertical="center"/>
    </xf>
    <xf numFmtId="0" fontId="3" fillId="0" borderId="9" xfId="0" applyFont="1" applyBorder="1" applyAlignment="1">
      <alignment horizontal="right" vertical="center"/>
    </xf>
    <xf numFmtId="0" fontId="3" fillId="0" borderId="0" xfId="0" applyFont="1" applyAlignment="1">
      <alignment horizontal="right" vertical="center"/>
    </xf>
    <xf numFmtId="179" fontId="3" fillId="3" borderId="9" xfId="0" applyNumberFormat="1" applyFont="1" applyFill="1" applyBorder="1" applyAlignment="1">
      <alignment horizontal="center" vertical="center"/>
    </xf>
    <xf numFmtId="179" fontId="3" fillId="3" borderId="94" xfId="0" applyNumberFormat="1" applyFont="1" applyFill="1" applyBorder="1" applyAlignment="1">
      <alignment horizontal="center" vertical="center"/>
    </xf>
    <xf numFmtId="179" fontId="3" fillId="2" borderId="62" xfId="0" applyNumberFormat="1" applyFont="1" applyFill="1" applyBorder="1" applyAlignment="1">
      <alignment horizontal="center" vertical="center"/>
    </xf>
    <xf numFmtId="177" fontId="3" fillId="2" borderId="75" xfId="0" applyNumberFormat="1" applyFont="1" applyFill="1" applyBorder="1" applyAlignment="1">
      <alignment horizontal="center" vertical="center"/>
    </xf>
    <xf numFmtId="0" fontId="3" fillId="0" borderId="62" xfId="0" applyFont="1" applyBorder="1">
      <alignment vertical="center"/>
    </xf>
    <xf numFmtId="0" fontId="3"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72" xfId="0" applyFont="1" applyBorder="1" applyAlignment="1">
      <alignment horizontal="left" vertical="center"/>
    </xf>
    <xf numFmtId="0" fontId="3" fillId="0" borderId="86" xfId="0" applyFont="1" applyBorder="1" applyAlignment="1">
      <alignment horizontal="left" vertical="center"/>
    </xf>
    <xf numFmtId="0" fontId="3" fillId="0" borderId="3" xfId="0" applyFont="1" applyBorder="1" applyAlignment="1">
      <alignment horizontal="left" vertical="center"/>
    </xf>
    <xf numFmtId="0" fontId="3" fillId="0" borderId="67" xfId="0" applyFont="1" applyBorder="1" applyAlignment="1">
      <alignment horizontal="left" vertical="center"/>
    </xf>
    <xf numFmtId="0" fontId="3" fillId="0" borderId="10" xfId="0" applyFont="1" applyBorder="1" applyAlignment="1">
      <alignment horizontal="left" vertical="center"/>
    </xf>
    <xf numFmtId="0" fontId="3" fillId="0" borderId="65" xfId="0" applyFont="1" applyBorder="1" applyAlignment="1">
      <alignment horizontal="right" vertical="center"/>
    </xf>
    <xf numFmtId="0" fontId="3" fillId="0" borderId="8" xfId="0" applyFont="1" applyBorder="1" applyAlignment="1">
      <alignment horizontal="right" vertical="center"/>
    </xf>
    <xf numFmtId="0" fontId="3" fillId="0" borderId="93" xfId="0" applyFont="1" applyBorder="1" applyAlignment="1">
      <alignment horizontal="right" vertical="center"/>
    </xf>
    <xf numFmtId="0" fontId="3" fillId="0" borderId="6" xfId="0" applyFont="1" applyBorder="1" applyAlignment="1">
      <alignment horizontal="right" vertical="center"/>
    </xf>
    <xf numFmtId="0" fontId="3" fillId="0" borderId="99" xfId="0" applyFont="1" applyBorder="1" applyAlignment="1">
      <alignment horizontal="right" vertical="center"/>
    </xf>
    <xf numFmtId="0" fontId="3" fillId="0" borderId="96" xfId="0" applyFont="1" applyBorder="1" applyAlignment="1">
      <alignment horizontal="right" vertical="center"/>
    </xf>
    <xf numFmtId="0" fontId="3" fillId="0" borderId="93" xfId="0" applyFont="1" applyBorder="1" applyAlignment="1">
      <alignment horizontal="right" vertical="center" shrinkToFit="1"/>
    </xf>
    <xf numFmtId="0" fontId="3" fillId="0" borderId="99" xfId="0" applyFont="1" applyBorder="1" applyAlignment="1">
      <alignment horizontal="right" vertical="center" shrinkToFit="1"/>
    </xf>
    <xf numFmtId="0" fontId="3" fillId="0" borderId="96" xfId="0" applyFont="1" applyBorder="1" applyAlignment="1">
      <alignment horizontal="right" vertical="center" shrinkToFit="1"/>
    </xf>
    <xf numFmtId="0" fontId="3" fillId="0" borderId="2" xfId="0" applyFont="1" applyBorder="1" applyAlignment="1">
      <alignment horizontal="right" vertical="center"/>
    </xf>
    <xf numFmtId="0" fontId="3" fillId="0" borderId="55" xfId="0" applyFont="1" applyBorder="1" applyAlignment="1">
      <alignment horizontal="right" vertical="center"/>
    </xf>
    <xf numFmtId="0" fontId="37" fillId="0" borderId="0" xfId="0" applyFont="1" applyBorder="1" applyAlignment="1">
      <alignment horizontal="center" vertical="center"/>
    </xf>
    <xf numFmtId="0" fontId="36" fillId="0" borderId="76" xfId="0" applyFont="1" applyFill="1" applyBorder="1" applyAlignment="1">
      <alignment horizontal="center" vertical="center"/>
    </xf>
    <xf numFmtId="0" fontId="3" fillId="0" borderId="0" xfId="0" applyFont="1">
      <alignment vertical="center"/>
    </xf>
    <xf numFmtId="0" fontId="5" fillId="0" borderId="11"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3" fillId="0" borderId="0" xfId="0" applyFont="1">
      <alignment vertical="center"/>
    </xf>
    <xf numFmtId="0" fontId="3" fillId="0" borderId="48" xfId="0" applyFont="1" applyBorder="1">
      <alignment vertical="center"/>
    </xf>
    <xf numFmtId="0" fontId="3" fillId="0" borderId="0" xfId="0" applyFont="1">
      <alignment vertical="center"/>
    </xf>
    <xf numFmtId="0" fontId="5" fillId="0" borderId="101" xfId="0" applyFont="1" applyBorder="1">
      <alignment vertical="center"/>
    </xf>
    <xf numFmtId="0" fontId="5" fillId="0" borderId="101" xfId="0" applyFont="1" applyBorder="1" applyAlignment="1">
      <alignment vertical="top" wrapText="1"/>
    </xf>
    <xf numFmtId="0" fontId="3" fillId="0" borderId="17" xfId="0" applyFont="1" applyBorder="1">
      <alignment vertical="center"/>
    </xf>
    <xf numFmtId="0" fontId="3" fillId="0" borderId="54" xfId="0" applyFont="1" applyBorder="1">
      <alignment vertical="center"/>
    </xf>
    <xf numFmtId="0" fontId="3" fillId="0" borderId="82" xfId="0" applyFont="1" applyBorder="1">
      <alignment vertical="center"/>
    </xf>
    <xf numFmtId="0" fontId="3" fillId="2" borderId="62" xfId="0" applyFont="1" applyFill="1" applyBorder="1" applyAlignment="1">
      <alignment horizontal="center" vertical="center"/>
    </xf>
    <xf numFmtId="0" fontId="5" fillId="0" borderId="0" xfId="0" applyFont="1" applyProtection="1">
      <alignment vertical="center"/>
      <protection locked="0"/>
    </xf>
    <xf numFmtId="0" fontId="40" fillId="0" borderId="4" xfId="0" applyFont="1" applyBorder="1">
      <alignment vertical="center"/>
    </xf>
    <xf numFmtId="0" fontId="41" fillId="0" borderId="4" xfId="0" applyFont="1" applyBorder="1">
      <alignment vertical="center"/>
    </xf>
    <xf numFmtId="0" fontId="0" fillId="0" borderId="18" xfId="0" applyBorder="1">
      <alignment vertical="center"/>
    </xf>
    <xf numFmtId="0" fontId="5" fillId="0" borderId="111" xfId="0" applyFont="1" applyFill="1" applyBorder="1" applyAlignment="1">
      <alignment vertical="center"/>
    </xf>
    <xf numFmtId="0" fontId="5" fillId="0" borderId="67" xfId="0" applyFont="1" applyFill="1" applyBorder="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09" xfId="0" applyFont="1" applyBorder="1" applyAlignment="1">
      <alignment horizontal="left" vertical="center"/>
    </xf>
    <xf numFmtId="0" fontId="5" fillId="0" borderId="70"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1" fillId="0" borderId="37" xfId="0" applyFont="1" applyBorder="1" applyAlignment="1">
      <alignment vertical="center"/>
    </xf>
    <xf numFmtId="0" fontId="34" fillId="0" borderId="0" xfId="0" applyFont="1" applyBorder="1">
      <alignment vertical="center"/>
    </xf>
    <xf numFmtId="0" fontId="31" fillId="0" borderId="0" xfId="0" applyFont="1" applyBorder="1">
      <alignment vertical="center"/>
    </xf>
    <xf numFmtId="0" fontId="31" fillId="0" borderId="37" xfId="0" applyFont="1" applyBorder="1">
      <alignment vertical="center"/>
    </xf>
    <xf numFmtId="0" fontId="3" fillId="0" borderId="48" xfId="0" applyFont="1" applyBorder="1">
      <alignment vertical="center"/>
    </xf>
    <xf numFmtId="0" fontId="0" fillId="0" borderId="48" xfId="0" applyBorder="1">
      <alignment vertical="center"/>
    </xf>
    <xf numFmtId="0" fontId="3" fillId="2" borderId="4" xfId="0" applyFont="1" applyFill="1" applyBorder="1">
      <alignment vertical="center"/>
    </xf>
    <xf numFmtId="0" fontId="0" fillId="2" borderId="4" xfId="0" applyFill="1" applyBorder="1">
      <alignment vertical="center"/>
    </xf>
    <xf numFmtId="0" fontId="0" fillId="2" borderId="47" xfId="0" applyFill="1" applyBorder="1">
      <alignment vertical="center"/>
    </xf>
    <xf numFmtId="49" fontId="3" fillId="2" borderId="80" xfId="0" applyNumberFormat="1" applyFont="1" applyFill="1" applyBorder="1" applyAlignment="1">
      <alignment horizontal="left" vertical="center"/>
    </xf>
    <xf numFmtId="0" fontId="0" fillId="0" borderId="2" xfId="0" applyBorder="1" applyAlignment="1">
      <alignment horizontal="left" vertical="center"/>
    </xf>
    <xf numFmtId="0" fontId="0" fillId="0" borderId="72" xfId="0" applyBorder="1" applyAlignment="1">
      <alignment horizontal="left" vertical="center"/>
    </xf>
    <xf numFmtId="0" fontId="3" fillId="0" borderId="57" xfId="0" applyFont="1" applyBorder="1" applyAlignment="1">
      <alignment horizontal="center" vertical="center"/>
    </xf>
    <xf numFmtId="0" fontId="0" fillId="0" borderId="43" xfId="0" applyBorder="1" applyAlignment="1">
      <alignment vertical="center"/>
    </xf>
    <xf numFmtId="0" fontId="0" fillId="0" borderId="58" xfId="0" applyBorder="1" applyAlignment="1">
      <alignment vertical="center"/>
    </xf>
    <xf numFmtId="0" fontId="3" fillId="0" borderId="90" xfId="0" applyFont="1" applyBorder="1" applyAlignment="1">
      <alignment vertical="center"/>
    </xf>
    <xf numFmtId="0" fontId="0" fillId="0" borderId="92" xfId="0" applyBorder="1" applyAlignment="1">
      <alignment vertical="center"/>
    </xf>
    <xf numFmtId="0" fontId="0" fillId="0" borderId="100" xfId="0" applyBorder="1" applyAlignment="1">
      <alignment vertical="center"/>
    </xf>
    <xf numFmtId="0" fontId="3" fillId="2" borderId="1" xfId="0" applyFont="1" applyFill="1" applyBorder="1" applyAlignment="1">
      <alignment vertical="center"/>
    </xf>
    <xf numFmtId="0" fontId="0" fillId="2" borderId="2" xfId="0" applyFill="1" applyBorder="1" applyAlignment="1">
      <alignment vertical="center"/>
    </xf>
    <xf numFmtId="0" fontId="0" fillId="2" borderId="72" xfId="0" applyFill="1" applyBorder="1" applyAlignment="1">
      <alignment vertical="center"/>
    </xf>
    <xf numFmtId="0" fontId="3" fillId="2" borderId="54" xfId="0" applyFont="1" applyFill="1" applyBorder="1" applyAlignment="1">
      <alignment vertical="center"/>
    </xf>
    <xf numFmtId="0" fontId="0" fillId="2" borderId="55" xfId="0" applyFill="1" applyBorder="1" applyAlignment="1">
      <alignment vertical="center"/>
    </xf>
    <xf numFmtId="0" fontId="0" fillId="2" borderId="82" xfId="0" applyFill="1" applyBorder="1" applyAlignment="1">
      <alignment vertical="center"/>
    </xf>
    <xf numFmtId="0" fontId="3" fillId="2" borderId="3" xfId="0" applyFont="1" applyFill="1" applyBorder="1">
      <alignment vertical="center"/>
    </xf>
    <xf numFmtId="0" fontId="0" fillId="0" borderId="4" xfId="0" applyBorder="1">
      <alignment vertical="center"/>
    </xf>
    <xf numFmtId="0" fontId="0" fillId="0" borderId="47" xfId="0" applyBorder="1">
      <alignment vertical="center"/>
    </xf>
    <xf numFmtId="0" fontId="3" fillId="3" borderId="4" xfId="0" applyFont="1" applyFill="1" applyBorder="1" applyAlignment="1">
      <alignment horizontal="center" vertical="center"/>
    </xf>
    <xf numFmtId="0" fontId="0" fillId="3" borderId="4" xfId="0" applyFill="1" applyBorder="1" applyAlignment="1">
      <alignment horizontal="center" vertical="center"/>
    </xf>
    <xf numFmtId="0" fontId="0" fillId="0" borderId="1" xfId="0" applyFill="1" applyBorder="1" applyAlignment="1">
      <alignment vertical="center"/>
    </xf>
    <xf numFmtId="0" fontId="0" fillId="0" borderId="2" xfId="0" applyBorder="1" applyAlignment="1">
      <alignment vertical="center"/>
    </xf>
    <xf numFmtId="0" fontId="0" fillId="0" borderId="72" xfId="0" applyBorder="1" applyAlignment="1">
      <alignment vertical="center"/>
    </xf>
    <xf numFmtId="0" fontId="3" fillId="3" borderId="1" xfId="0" applyFont="1" applyFill="1" applyBorder="1" applyAlignment="1">
      <alignment horizontal="center" vertical="center"/>
    </xf>
    <xf numFmtId="0" fontId="0" fillId="3" borderId="3" xfId="0" applyFill="1" applyBorder="1" applyAlignment="1">
      <alignment horizontal="center" vertical="center"/>
    </xf>
    <xf numFmtId="0" fontId="3" fillId="0" borderId="48" xfId="0" applyFont="1" applyBorder="1" applyAlignment="1">
      <alignment vertical="center" wrapText="1"/>
    </xf>
    <xf numFmtId="0" fontId="3" fillId="0" borderId="53" xfId="0" applyFont="1" applyBorder="1">
      <alignment vertical="center"/>
    </xf>
    <xf numFmtId="0" fontId="0" fillId="0" borderId="81" xfId="0" applyBorder="1">
      <alignment vertical="center"/>
    </xf>
    <xf numFmtId="0" fontId="3" fillId="0" borderId="71"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0" fillId="0" borderId="79" xfId="0" applyBorder="1">
      <alignment vertical="center"/>
    </xf>
    <xf numFmtId="0" fontId="0" fillId="0" borderId="78" xfId="0" applyBorder="1">
      <alignment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7" xfId="0" applyBorder="1" applyAlignment="1">
      <alignment horizontal="center" vertical="center"/>
    </xf>
    <xf numFmtId="0" fontId="3" fillId="0" borderId="4" xfId="0" applyFont="1" applyBorder="1">
      <alignment vertical="center"/>
    </xf>
    <xf numFmtId="0" fontId="0" fillId="0" borderId="48" xfId="0" applyBorder="1" applyAlignment="1">
      <alignment vertical="center" wrapText="1"/>
    </xf>
    <xf numFmtId="0" fontId="0" fillId="0" borderId="53" xfId="0" applyBorder="1" applyAlignment="1">
      <alignment vertical="center" wrapText="1"/>
    </xf>
    <xf numFmtId="0" fontId="3" fillId="2" borderId="12" xfId="0" applyFont="1" applyFill="1" applyBorder="1" applyAlignment="1">
      <alignment vertical="distributed"/>
    </xf>
    <xf numFmtId="0" fontId="0" fillId="2" borderId="12" xfId="0" applyFill="1" applyBorder="1" applyAlignment="1">
      <alignment vertical="distributed"/>
    </xf>
    <xf numFmtId="0" fontId="0" fillId="2" borderId="56" xfId="0" applyFill="1" applyBorder="1" applyAlignment="1">
      <alignment vertical="distributed"/>
    </xf>
    <xf numFmtId="0" fontId="3" fillId="2" borderId="2" xfId="0" applyFont="1" applyFill="1" applyBorder="1" applyAlignment="1">
      <alignment horizontal="left" vertical="center"/>
    </xf>
    <xf numFmtId="0" fontId="3" fillId="2" borderId="83" xfId="0" applyFont="1" applyFill="1"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3" fillId="2" borderId="73" xfId="0" applyFont="1" applyFill="1" applyBorder="1" applyAlignment="1">
      <alignment horizontal="left" vertical="center"/>
    </xf>
    <xf numFmtId="0" fontId="0" fillId="0" borderId="73" xfId="0" applyBorder="1" applyAlignment="1">
      <alignment horizontal="left" vertical="center"/>
    </xf>
    <xf numFmtId="0" fontId="0" fillId="0" borderId="85" xfId="0" applyBorder="1" applyAlignment="1">
      <alignment horizontal="left" vertical="center"/>
    </xf>
    <xf numFmtId="0" fontId="3" fillId="2" borderId="1" xfId="0" applyNumberFormat="1" applyFont="1" applyFill="1" applyBorder="1" applyAlignment="1">
      <alignment horizontal="left" vertical="center"/>
    </xf>
    <xf numFmtId="0" fontId="0" fillId="0" borderId="3" xfId="0" applyBorder="1" applyAlignment="1">
      <alignment horizontal="left" vertical="center"/>
    </xf>
    <xf numFmtId="0" fontId="3" fillId="0" borderId="1" xfId="0" applyFont="1" applyBorder="1" applyAlignment="1">
      <alignment vertical="center" wrapText="1"/>
    </xf>
    <xf numFmtId="0" fontId="0" fillId="0" borderId="72" xfId="0" applyBorder="1">
      <alignment vertical="center"/>
    </xf>
    <xf numFmtId="0" fontId="3" fillId="0" borderId="17" xfId="0" applyFont="1" applyBorder="1" applyAlignment="1">
      <alignment vertical="center"/>
    </xf>
    <xf numFmtId="0" fontId="0" fillId="0" borderId="62" xfId="0" applyBorder="1" applyAlignment="1">
      <alignment vertical="center"/>
    </xf>
    <xf numFmtId="0" fontId="0" fillId="0" borderId="16" xfId="0" applyBorder="1" applyAlignment="1">
      <alignment vertical="center"/>
    </xf>
    <xf numFmtId="0" fontId="0" fillId="0" borderId="61" xfId="0" applyBorder="1" applyAlignment="1">
      <alignment vertical="center"/>
    </xf>
    <xf numFmtId="0" fontId="3" fillId="0" borderId="1" xfId="0" applyFont="1" applyBorder="1" applyAlignment="1">
      <alignment vertical="center" shrinkToFit="1"/>
    </xf>
    <xf numFmtId="0" fontId="0" fillId="0" borderId="72" xfId="0" applyBorder="1" applyAlignment="1">
      <alignment vertical="center" shrinkToFit="1"/>
    </xf>
    <xf numFmtId="0" fontId="3" fillId="2" borderId="2" xfId="0" applyFont="1" applyFill="1" applyBorder="1">
      <alignment vertical="center"/>
    </xf>
    <xf numFmtId="0" fontId="0" fillId="0" borderId="2" xfId="0" applyBorder="1">
      <alignment vertical="center"/>
    </xf>
    <xf numFmtId="0" fontId="3" fillId="0" borderId="90" xfId="0" applyFont="1" applyBorder="1" applyAlignment="1">
      <alignment vertical="center" wrapText="1"/>
    </xf>
    <xf numFmtId="0" fontId="0" fillId="0" borderId="92" xfId="0" applyBorder="1" applyAlignment="1">
      <alignment vertical="center" wrapText="1"/>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89" xfId="0" applyBorder="1" applyAlignment="1">
      <alignment vertical="center"/>
    </xf>
    <xf numFmtId="0" fontId="5" fillId="0" borderId="9"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5" fillId="0" borderId="17" xfId="0" applyFont="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2" xfId="0" applyFont="1" applyBorder="1" applyAlignment="1">
      <alignment horizontal="right" vertical="center" shrinkToFit="1"/>
    </xf>
    <xf numFmtId="0" fontId="5" fillId="0" borderId="101" xfId="0" applyFont="1" applyBorder="1" applyAlignment="1">
      <alignment horizontal="right" vertical="center" shrinkToFit="1"/>
    </xf>
    <xf numFmtId="0" fontId="5" fillId="0" borderId="117" xfId="0" applyFont="1" applyBorder="1" applyAlignment="1">
      <alignment horizontal="right" vertical="center" shrinkToFit="1"/>
    </xf>
    <xf numFmtId="0" fontId="5" fillId="0" borderId="103"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104" xfId="0" applyFont="1" applyBorder="1" applyAlignment="1">
      <alignment horizontal="right" vertical="center" shrinkToFit="1"/>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5" fillId="0" borderId="6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0"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17" xfId="0" applyFont="1" applyFill="1" applyBorder="1" applyAlignment="1" applyProtection="1">
      <alignment horizontal="center" vertical="center"/>
      <protection locked="0"/>
    </xf>
    <xf numFmtId="0" fontId="0" fillId="0" borderId="67" xfId="0" applyBorder="1" applyAlignment="1">
      <alignment horizontal="center" vertical="center"/>
    </xf>
    <xf numFmtId="0" fontId="5" fillId="0" borderId="17" xfId="0" applyFont="1" applyBorder="1" applyAlignment="1">
      <alignment horizontal="center"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distributed" vertical="center"/>
    </xf>
    <xf numFmtId="0" fontId="5" fillId="0" borderId="14" xfId="0" applyFont="1" applyBorder="1" applyAlignment="1">
      <alignment horizontal="distributed" vertical="center"/>
    </xf>
    <xf numFmtId="0" fontId="5" fillId="0" borderId="12" xfId="0" applyFont="1" applyBorder="1" applyAlignment="1">
      <alignment horizontal="distributed" vertical="center" wrapText="1"/>
    </xf>
    <xf numFmtId="0" fontId="5" fillId="0" borderId="101" xfId="0" applyFont="1" applyBorder="1" applyAlignment="1">
      <alignment horizontal="left" vertical="center" wrapText="1"/>
    </xf>
    <xf numFmtId="0" fontId="5" fillId="0" borderId="13" xfId="0" applyFont="1" applyBorder="1" applyAlignment="1">
      <alignment horizontal="distributed" vertical="center" wrapText="1"/>
    </xf>
    <xf numFmtId="0" fontId="5" fillId="0" borderId="103"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04" xfId="0" applyFont="1" applyFill="1" applyBorder="1" applyAlignment="1" applyProtection="1">
      <alignment horizontal="center" vertical="center"/>
      <protection locked="0"/>
    </xf>
    <xf numFmtId="0" fontId="5" fillId="0" borderId="17" xfId="0" applyFont="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8" xfId="0" applyBorder="1" applyAlignment="1">
      <alignment horizontal="distributed" vertical="center"/>
    </xf>
    <xf numFmtId="0" fontId="0" fillId="0" borderId="0" xfId="0" applyAlignment="1">
      <alignment horizontal="distributed" vertical="center"/>
    </xf>
    <xf numFmtId="0" fontId="0" fillId="0" borderId="11" xfId="0" applyBorder="1" applyAlignment="1">
      <alignment horizontal="distributed" vertical="center"/>
    </xf>
    <xf numFmtId="0" fontId="0" fillId="0" borderId="16" xfId="0" applyBorder="1" applyAlignment="1">
      <alignment horizontal="distributed" vertical="center"/>
    </xf>
    <xf numFmtId="0" fontId="0" fillId="0" borderId="8" xfId="0" applyBorder="1" applyAlignment="1">
      <alignment horizontal="distributed" vertical="center"/>
    </xf>
    <xf numFmtId="0" fontId="0" fillId="0" borderId="15" xfId="0" applyBorder="1" applyAlignment="1">
      <alignment horizontal="distributed" vertical="center"/>
    </xf>
    <xf numFmtId="0" fontId="5" fillId="0" borderId="17" xfId="0" applyFont="1" applyFill="1" applyBorder="1" applyAlignment="1">
      <alignment horizontal="center" vertical="center"/>
    </xf>
    <xf numFmtId="0" fontId="0" fillId="0" borderId="108" xfId="0" applyBorder="1" applyAlignment="1">
      <alignment horizontal="center" vertical="center"/>
    </xf>
    <xf numFmtId="0" fontId="0" fillId="0" borderId="68" xfId="0" applyBorder="1" applyAlignment="1">
      <alignment horizontal="center" vertical="center"/>
    </xf>
    <xf numFmtId="0" fontId="5" fillId="0" borderId="118" xfId="0" applyFont="1"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5" fillId="0" borderId="69" xfId="0" applyFont="1" applyFill="1" applyBorder="1" applyAlignment="1">
      <alignment horizontal="center" vertical="center"/>
    </xf>
    <xf numFmtId="0" fontId="0" fillId="0" borderId="109" xfId="0" applyBorder="1" applyAlignment="1">
      <alignment horizontal="center" vertical="center"/>
    </xf>
    <xf numFmtId="0" fontId="0" fillId="0" borderId="115" xfId="0" applyBorder="1" applyAlignment="1">
      <alignment horizontal="center" vertical="center"/>
    </xf>
    <xf numFmtId="0" fontId="0" fillId="0" borderId="11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16" xfId="0" applyFont="1" applyBorder="1" applyAlignment="1">
      <alignment horizontal="center" vertical="center"/>
    </xf>
    <xf numFmtId="0" fontId="5" fillId="0" borderId="6" xfId="0" applyFont="1" applyBorder="1" applyAlignment="1">
      <alignment horizontal="center" vertical="center"/>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 fillId="0" borderId="4" xfId="0" applyFont="1" applyFill="1" applyBorder="1" applyAlignment="1">
      <alignment horizontal="center" vertical="center" shrinkToFit="1"/>
    </xf>
    <xf numFmtId="0" fontId="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178" fontId="5" fillId="0" borderId="17" xfId="0" applyNumberFormat="1" applyFont="1" applyFill="1" applyBorder="1" applyAlignment="1" applyProtection="1">
      <alignment vertical="center"/>
      <protection locked="0"/>
    </xf>
    <xf numFmtId="178" fontId="0" fillId="0" borderId="9" xfId="0" applyNumberFormat="1" applyBorder="1" applyAlignment="1">
      <alignment vertical="center"/>
    </xf>
    <xf numFmtId="178" fontId="0" fillId="0" borderId="18" xfId="0" applyNumberFormat="1" applyBorder="1" applyAlignment="1">
      <alignment vertical="center"/>
    </xf>
    <xf numFmtId="178" fontId="0" fillId="0" borderId="0" xfId="0" applyNumberFormat="1" applyAlignment="1">
      <alignment vertical="center"/>
    </xf>
    <xf numFmtId="178" fontId="0" fillId="0" borderId="16" xfId="0" applyNumberFormat="1" applyBorder="1" applyAlignment="1">
      <alignment vertical="center"/>
    </xf>
    <xf numFmtId="178" fontId="0" fillId="0" borderId="8" xfId="0" applyNumberFormat="1" applyBorder="1" applyAlignment="1">
      <alignment vertical="center"/>
    </xf>
    <xf numFmtId="0" fontId="5" fillId="0" borderId="17" xfId="0" applyFont="1" applyFill="1" applyBorder="1" applyAlignment="1" applyProtection="1">
      <alignment horizontal="right" vertical="center"/>
      <protection locked="0"/>
    </xf>
    <xf numFmtId="0" fontId="0" fillId="0" borderId="9" xfId="0" applyBorder="1" applyAlignment="1">
      <alignment horizontal="right" vertical="center"/>
    </xf>
    <xf numFmtId="0" fontId="0" fillId="0" borderId="18" xfId="0" applyBorder="1" applyAlignment="1">
      <alignment horizontal="right" vertical="center"/>
    </xf>
    <xf numFmtId="0" fontId="0" fillId="0" borderId="0" xfId="0" applyAlignment="1">
      <alignment horizontal="right" vertical="center"/>
    </xf>
    <xf numFmtId="0" fontId="0" fillId="0" borderId="16" xfId="0" applyBorder="1" applyAlignment="1">
      <alignment horizontal="right" vertical="center"/>
    </xf>
    <xf numFmtId="0" fontId="0" fillId="0" borderId="8" xfId="0" applyBorder="1" applyAlignment="1">
      <alignment horizontal="right" vertical="center"/>
    </xf>
    <xf numFmtId="0" fontId="5" fillId="0" borderId="69" xfId="0" applyFont="1" applyFill="1" applyBorder="1" applyAlignment="1" applyProtection="1">
      <alignment horizontal="right" vertical="center"/>
      <protection locked="0"/>
    </xf>
    <xf numFmtId="0" fontId="0" fillId="0" borderId="67" xfId="0" applyBorder="1" applyAlignment="1">
      <alignment horizontal="right" vertical="center"/>
    </xf>
    <xf numFmtId="0" fontId="0" fillId="0" borderId="109" xfId="0" applyBorder="1" applyAlignment="1">
      <alignment horizontal="right" vertical="center"/>
    </xf>
    <xf numFmtId="0" fontId="0" fillId="0" borderId="0" xfId="0" applyBorder="1" applyAlignment="1">
      <alignment horizontal="right" vertical="center"/>
    </xf>
    <xf numFmtId="0" fontId="0" fillId="0" borderId="108" xfId="0" applyBorder="1" applyAlignment="1">
      <alignment horizontal="right" vertical="center"/>
    </xf>
    <xf numFmtId="0" fontId="0" fillId="0" borderId="70" xfId="0" applyBorder="1" applyAlignment="1">
      <alignment horizontal="right" vertical="center"/>
    </xf>
    <xf numFmtId="0" fontId="0" fillId="0" borderId="68" xfId="0" applyBorder="1" applyAlignment="1">
      <alignment horizontal="right" vertical="center"/>
    </xf>
    <xf numFmtId="0" fontId="5" fillId="0" borderId="104" xfId="0" applyFont="1" applyBorder="1" applyAlignment="1">
      <alignment horizontal="center" vertical="center"/>
    </xf>
    <xf numFmtId="0" fontId="5" fillId="0" borderId="101" xfId="0" applyFont="1" applyBorder="1" applyAlignment="1">
      <alignment horizontal="center" vertical="center"/>
    </xf>
    <xf numFmtId="0" fontId="5" fillId="0" borderId="11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9"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6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08" xfId="0" applyFont="1" applyFill="1" applyBorder="1" applyAlignment="1">
      <alignment horizontal="distributed" vertical="center"/>
    </xf>
    <xf numFmtId="0" fontId="15" fillId="0" borderId="5" xfId="0" applyFont="1" applyFill="1" applyBorder="1" applyAlignment="1">
      <alignment horizontal="distributed" vertical="center"/>
    </xf>
    <xf numFmtId="0" fontId="15" fillId="0" borderId="111" xfId="0" applyFont="1" applyFill="1" applyBorder="1" applyAlignment="1">
      <alignment horizontal="distributed" vertical="center"/>
    </xf>
    <xf numFmtId="0" fontId="5" fillId="0" borderId="4" xfId="0" applyFont="1" applyFill="1" applyBorder="1" applyAlignment="1">
      <alignment horizontal="distributed" vertical="center" wrapText="1"/>
    </xf>
    <xf numFmtId="0" fontId="5" fillId="0" borderId="4" xfId="0" applyFont="1" applyFill="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6" xfId="0" applyFont="1" applyFill="1" applyBorder="1" applyAlignment="1" applyProtection="1">
      <alignment horizontal="distributed" vertical="center" shrinkToFit="1"/>
      <protection locked="0"/>
    </xf>
    <xf numFmtId="0" fontId="5" fillId="0" borderId="8" xfId="0" applyFont="1" applyBorder="1" applyAlignment="1">
      <alignment horizontal="distributed" vertical="center" shrinkToFit="1"/>
    </xf>
    <xf numFmtId="0" fontId="5" fillId="0" borderId="68" xfId="0" applyFont="1" applyBorder="1" applyAlignment="1">
      <alignment horizontal="distributed" vertical="center" shrinkToFit="1"/>
    </xf>
    <xf numFmtId="0" fontId="5" fillId="0" borderId="112" xfId="0" applyFont="1" applyBorder="1" applyAlignment="1">
      <alignment horizontal="center" vertical="center" shrinkToFit="1"/>
    </xf>
    <xf numFmtId="0" fontId="0" fillId="0" borderId="7" xfId="0" applyBorder="1" applyAlignment="1">
      <alignment horizontal="center" vertical="center" shrinkToFit="1"/>
    </xf>
    <xf numFmtId="0" fontId="0" fillId="0" borderId="113" xfId="0" applyBorder="1" applyAlignment="1">
      <alignment horizontal="center" vertical="center" shrinkToFit="1"/>
    </xf>
    <xf numFmtId="0" fontId="0" fillId="0" borderId="18" xfId="0" applyBorder="1" applyAlignment="1">
      <alignment horizontal="center" vertical="center" shrinkToFit="1"/>
    </xf>
    <xf numFmtId="0" fontId="0" fillId="0" borderId="0" xfId="0" applyBorder="1" applyAlignment="1">
      <alignment horizontal="center" vertical="center" shrinkToFit="1"/>
    </xf>
    <xf numFmtId="0" fontId="0" fillId="0" borderId="108" xfId="0" applyBorder="1" applyAlignment="1">
      <alignment horizontal="center" vertical="center" shrinkToFit="1"/>
    </xf>
    <xf numFmtId="0" fontId="0" fillId="0" borderId="110" xfId="0" applyBorder="1" applyAlignment="1">
      <alignment horizontal="center" vertical="center" shrinkToFit="1"/>
    </xf>
    <xf numFmtId="0" fontId="0" fillId="0" borderId="5" xfId="0" applyBorder="1" applyAlignment="1">
      <alignment horizontal="center" vertical="center" shrinkToFit="1"/>
    </xf>
    <xf numFmtId="0" fontId="0" fillId="0" borderId="111" xfId="0" applyBorder="1" applyAlignment="1">
      <alignment horizontal="center" vertical="center" shrinkToFit="1"/>
    </xf>
    <xf numFmtId="178" fontId="5" fillId="0" borderId="9" xfId="0" applyNumberFormat="1" applyFont="1" applyFill="1" applyBorder="1" applyAlignment="1" applyProtection="1">
      <alignment vertical="center"/>
      <protection locked="0"/>
    </xf>
    <xf numFmtId="178" fontId="0" fillId="0" borderId="0" xfId="0" applyNumberFormat="1" applyBorder="1" applyAlignment="1">
      <alignment vertical="center"/>
    </xf>
    <xf numFmtId="178" fontId="0" fillId="0" borderId="5" xfId="0" applyNumberFormat="1" applyBorder="1" applyAlignment="1">
      <alignment vertical="center"/>
    </xf>
    <xf numFmtId="0" fontId="15" fillId="0" borderId="10"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9" xfId="0" applyFont="1" applyFill="1" applyBorder="1" applyAlignment="1" applyProtection="1">
      <alignment vertical="center"/>
      <protection locked="0"/>
    </xf>
    <xf numFmtId="0" fontId="0" fillId="0" borderId="9" xfId="0" applyBorder="1" applyAlignment="1">
      <alignment vertical="center"/>
    </xf>
    <xf numFmtId="0" fontId="0" fillId="0" borderId="0" xfId="0" applyAlignment="1">
      <alignment vertical="center"/>
    </xf>
    <xf numFmtId="0" fontId="0" fillId="0" borderId="8" xfId="0" applyBorder="1" applyAlignment="1">
      <alignment vertical="center"/>
    </xf>
    <xf numFmtId="0" fontId="5" fillId="0" borderId="2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67" xfId="0" applyFont="1" applyBorder="1" applyAlignment="1">
      <alignment horizontal="distributed" vertical="center"/>
    </xf>
    <xf numFmtId="0" fontId="5" fillId="0" borderId="110" xfId="0" applyFont="1" applyBorder="1" applyAlignment="1">
      <alignment horizontal="distributed" vertical="center"/>
    </xf>
    <xf numFmtId="0" fontId="5" fillId="0" borderId="5" xfId="0" applyFont="1" applyBorder="1" applyAlignment="1">
      <alignment horizontal="distributed" vertical="center"/>
    </xf>
    <xf numFmtId="0" fontId="5" fillId="0" borderId="111" xfId="0" applyFont="1" applyBorder="1" applyAlignment="1">
      <alignment horizontal="distributed" vertical="center"/>
    </xf>
    <xf numFmtId="0" fontId="5" fillId="0" borderId="112" xfId="0" applyFont="1" applyBorder="1" applyAlignment="1">
      <alignment horizontal="distributed" vertical="center"/>
    </xf>
    <xf numFmtId="0" fontId="5" fillId="0" borderId="7" xfId="0" applyFont="1" applyBorder="1" applyAlignment="1">
      <alignment horizontal="distributed" vertical="center"/>
    </xf>
    <xf numFmtId="0" fontId="5" fillId="0" borderId="113" xfId="0" applyFont="1" applyBorder="1" applyAlignment="1">
      <alignment horizontal="distributed" vertical="center"/>
    </xf>
    <xf numFmtId="0" fontId="5" fillId="0" borderId="103"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8" xfId="0" applyFont="1" applyBorder="1" applyAlignment="1">
      <alignment horizontal="distributed" vertical="center" shrinkToFit="1"/>
    </xf>
    <xf numFmtId="0" fontId="0" fillId="0" borderId="0" xfId="0" applyBorder="1" applyAlignment="1">
      <alignment horizontal="distributed" vertical="center" shrinkToFit="1"/>
    </xf>
    <xf numFmtId="0" fontId="0" fillId="0" borderId="18" xfId="0" applyBorder="1" applyAlignment="1">
      <alignment horizontal="distributed" vertical="center" shrinkToFit="1"/>
    </xf>
    <xf numFmtId="0" fontId="0" fillId="0" borderId="110" xfId="0" applyBorder="1" applyAlignment="1">
      <alignment horizontal="distributed" vertical="center" shrinkToFit="1"/>
    </xf>
    <xf numFmtId="0" fontId="0" fillId="0" borderId="5" xfId="0" applyBorder="1" applyAlignment="1">
      <alignment horizontal="distributed" vertical="center" shrinkToFit="1"/>
    </xf>
    <xf numFmtId="0" fontId="5" fillId="0" borderId="112" xfId="0" applyFont="1" applyBorder="1" applyAlignment="1">
      <alignment horizontal="distributed" vertical="center" shrinkToFit="1"/>
    </xf>
    <xf numFmtId="0" fontId="0" fillId="0" borderId="7" xfId="0" applyBorder="1" applyAlignment="1">
      <alignment horizontal="distributed" vertical="center" shrinkToFit="1"/>
    </xf>
    <xf numFmtId="0" fontId="0" fillId="0" borderId="113" xfId="0" applyBorder="1" applyAlignment="1">
      <alignment horizontal="distributed" vertical="center" shrinkToFit="1"/>
    </xf>
    <xf numFmtId="0" fontId="0" fillId="0" borderId="0" xfId="0" applyAlignment="1">
      <alignment horizontal="distributed" vertical="center" shrinkToFit="1"/>
    </xf>
    <xf numFmtId="0" fontId="0" fillId="0" borderId="108" xfId="0" applyBorder="1" applyAlignment="1">
      <alignment horizontal="distributed" vertical="center" shrinkToFit="1"/>
    </xf>
    <xf numFmtId="0" fontId="0" fillId="0" borderId="7" xfId="0" applyBorder="1" applyAlignment="1">
      <alignment horizontal="distributed" vertical="center"/>
    </xf>
    <xf numFmtId="0" fontId="0" fillId="0" borderId="113" xfId="0" applyBorder="1" applyAlignment="1">
      <alignment horizontal="distributed" vertical="center"/>
    </xf>
    <xf numFmtId="0" fontId="0" fillId="0" borderId="108" xfId="0" applyBorder="1" applyAlignment="1">
      <alignment horizontal="distributed" vertical="center"/>
    </xf>
    <xf numFmtId="0" fontId="0" fillId="0" borderId="5" xfId="0" applyBorder="1" applyAlignment="1">
      <alignment horizontal="distributed" vertical="center"/>
    </xf>
    <xf numFmtId="0" fontId="0" fillId="0" borderId="111" xfId="0" applyBorder="1" applyAlignment="1">
      <alignment horizontal="distributed" vertical="center"/>
    </xf>
    <xf numFmtId="0" fontId="5" fillId="0" borderId="114" xfId="0" applyFont="1" applyBorder="1" applyAlignment="1">
      <alignment horizontal="distributed" vertical="center"/>
    </xf>
    <xf numFmtId="0" fontId="0" fillId="0" borderId="109" xfId="0" applyBorder="1" applyAlignment="1">
      <alignment horizontal="distributed" vertical="center"/>
    </xf>
    <xf numFmtId="0" fontId="0" fillId="0" borderId="115" xfId="0" applyBorder="1" applyAlignment="1">
      <alignment horizontal="distributed" vertical="center"/>
    </xf>
    <xf numFmtId="0" fontId="0" fillId="0" borderId="70" xfId="0" applyBorder="1" applyAlignment="1">
      <alignment horizontal="distributed" vertical="center"/>
    </xf>
    <xf numFmtId="0" fontId="0" fillId="0" borderId="68" xfId="0" applyBorder="1" applyAlignment="1">
      <alignment horizontal="distributed" vertical="center"/>
    </xf>
    <xf numFmtId="0" fontId="3" fillId="0" borderId="9" xfId="0" applyFont="1" applyBorder="1" applyAlignment="1">
      <alignment horizontal="right" vertical="center"/>
    </xf>
    <xf numFmtId="0" fontId="5" fillId="0" borderId="17" xfId="0" applyFont="1" applyBorder="1" applyAlignment="1">
      <alignment horizontal="distributed" vertical="center" wrapText="1"/>
    </xf>
    <xf numFmtId="0" fontId="5" fillId="0" borderId="0" xfId="0" applyFont="1" applyBorder="1" applyAlignment="1">
      <alignment horizontal="distributed" vertical="center"/>
    </xf>
    <xf numFmtId="0" fontId="5" fillId="0" borderId="18" xfId="0" applyFont="1" applyBorder="1" applyAlignment="1">
      <alignment horizontal="center" vertical="center"/>
    </xf>
    <xf numFmtId="0" fontId="5" fillId="0" borderId="103" xfId="0" applyFont="1" applyFill="1" applyBorder="1" applyAlignment="1" applyProtection="1">
      <alignment vertical="center" shrinkToFit="1"/>
      <protection locked="0"/>
    </xf>
    <xf numFmtId="0" fontId="5" fillId="0" borderId="6" xfId="0" applyFont="1" applyFill="1" applyBorder="1" applyAlignment="1" applyProtection="1">
      <alignment vertical="center" shrinkToFit="1"/>
      <protection locked="0"/>
    </xf>
    <xf numFmtId="0" fontId="5" fillId="0" borderId="104" xfId="0" applyFont="1" applyFill="1" applyBorder="1" applyAlignment="1" applyProtection="1">
      <alignment vertical="center" shrinkToFit="1"/>
      <protection locked="0"/>
    </xf>
    <xf numFmtId="0" fontId="5" fillId="0" borderId="103"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5" fillId="0" borderId="104" xfId="0" applyFont="1" applyFill="1" applyBorder="1" applyAlignment="1" applyProtection="1">
      <alignment vertical="center"/>
      <protection locked="0"/>
    </xf>
    <xf numFmtId="0" fontId="5" fillId="0" borderId="105" xfId="0" applyFont="1" applyFill="1" applyBorder="1" applyAlignment="1" applyProtection="1">
      <alignment vertical="center"/>
      <protection locked="0"/>
    </xf>
    <xf numFmtId="0" fontId="5" fillId="0" borderId="106" xfId="0" applyFont="1" applyFill="1" applyBorder="1" applyAlignment="1" applyProtection="1">
      <alignment vertical="center"/>
      <protection locked="0"/>
    </xf>
    <xf numFmtId="0" fontId="5" fillId="0" borderId="107" xfId="0" applyFont="1" applyFill="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vertical="center" shrinkToFit="1"/>
    </xf>
    <xf numFmtId="0" fontId="15" fillId="0" borderId="0" xfId="0" applyFont="1" applyAlignment="1">
      <alignment vertical="center" shrinkToFit="1"/>
    </xf>
    <xf numFmtId="0" fontId="5" fillId="0" borderId="0" xfId="0" applyFont="1" applyAlignment="1">
      <alignment vertical="center"/>
    </xf>
    <xf numFmtId="0" fontId="5" fillId="0" borderId="6" xfId="0" applyNumberFormat="1" applyFont="1" applyFill="1" applyBorder="1" applyAlignment="1" applyProtection="1">
      <alignment horizontal="left" vertical="center" shrinkToFit="1"/>
      <protection locked="0"/>
    </xf>
    <xf numFmtId="0" fontId="0" fillId="0" borderId="6" xfId="0" applyNumberFormat="1" applyFill="1" applyBorder="1" applyAlignment="1" applyProtection="1">
      <alignment vertical="center" shrinkToFit="1"/>
      <protection locked="0"/>
    </xf>
    <xf numFmtId="0" fontId="5" fillId="0" borderId="5" xfId="0" applyNumberFormat="1" applyFont="1" applyFill="1" applyBorder="1" applyAlignment="1" applyProtection="1">
      <alignment vertical="center" shrinkToFit="1"/>
      <protection locked="0"/>
    </xf>
    <xf numFmtId="0" fontId="15" fillId="0" borderId="5" xfId="0" applyNumberFormat="1" applyFont="1" applyFill="1" applyBorder="1" applyAlignment="1" applyProtection="1">
      <alignment vertical="center" shrinkToFit="1"/>
      <protection locked="0"/>
    </xf>
    <xf numFmtId="0" fontId="0" fillId="0" borderId="5" xfId="0" applyNumberFormat="1" applyFill="1" applyBorder="1" applyAlignment="1" applyProtection="1">
      <alignment vertical="center" shrinkToFit="1"/>
      <protection locked="0"/>
    </xf>
    <xf numFmtId="0" fontId="5" fillId="0" borderId="5" xfId="0" applyNumberFormat="1" applyFont="1" applyFill="1" applyBorder="1" applyAlignment="1" applyProtection="1">
      <alignment horizontal="left" vertical="center" shrinkToFit="1"/>
      <protection locked="0"/>
    </xf>
    <xf numFmtId="0" fontId="14" fillId="0" borderId="0" xfId="0" applyFont="1" applyAlignment="1">
      <alignment horizontal="center" vertical="center"/>
    </xf>
    <xf numFmtId="0" fontId="16"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5" fillId="0" borderId="9" xfId="0" applyFont="1" applyBorder="1" applyAlignment="1">
      <alignment horizontal="center" vertical="center"/>
    </xf>
    <xf numFmtId="0" fontId="5" fillId="0" borderId="18" xfId="0" applyFont="1" applyBorder="1" applyAlignment="1">
      <alignment horizontal="left" vertical="center" indent="1"/>
    </xf>
    <xf numFmtId="0" fontId="0" fillId="0" borderId="0" xfId="0" applyAlignment="1">
      <alignment horizontal="left" vertical="center" indent="1"/>
    </xf>
    <xf numFmtId="0" fontId="5" fillId="0" borderId="5" xfId="0" applyNumberFormat="1" applyFont="1" applyBorder="1" applyAlignment="1" applyProtection="1">
      <alignment horizontal="center" vertical="center" shrinkToFit="1"/>
      <protection locked="0"/>
    </xf>
    <xf numFmtId="0" fontId="15" fillId="0" borderId="0" xfId="0" applyFont="1" applyAlignment="1">
      <alignment vertical="center"/>
    </xf>
    <xf numFmtId="0" fontId="5" fillId="0" borderId="7" xfId="0" applyNumberFormat="1" applyFont="1" applyFill="1" applyBorder="1" applyAlignment="1" applyProtection="1">
      <alignment vertical="center" shrinkToFit="1"/>
      <protection locked="0"/>
    </xf>
    <xf numFmtId="0" fontId="5" fillId="0" borderId="5" xfId="0" quotePrefix="1" applyFont="1" applyBorder="1" applyAlignment="1">
      <alignment vertical="center"/>
    </xf>
    <xf numFmtId="0" fontId="0" fillId="0" borderId="5" xfId="0" applyBorder="1" applyAlignment="1">
      <alignment vertical="center"/>
    </xf>
    <xf numFmtId="0" fontId="6" fillId="0" borderId="0" xfId="0" applyFont="1" applyAlignment="1">
      <alignment horizontal="center" vertical="center"/>
    </xf>
    <xf numFmtId="0" fontId="5" fillId="0" borderId="8" xfId="0" applyNumberFormat="1" applyFont="1" applyBorder="1" applyAlignment="1" applyProtection="1">
      <alignment vertical="center" shrinkToFit="1"/>
      <protection locked="0"/>
    </xf>
    <xf numFmtId="0" fontId="15" fillId="0" borderId="8" xfId="0" applyNumberFormat="1" applyFont="1" applyBorder="1" applyAlignment="1" applyProtection="1">
      <alignment vertical="center" shrinkToFit="1"/>
      <protection locked="0"/>
    </xf>
    <xf numFmtId="0" fontId="0" fillId="0" borderId="8" xfId="0" applyNumberFormat="1" applyBorder="1" applyAlignment="1" applyProtection="1">
      <alignment vertical="center" shrinkToFit="1"/>
      <protection locked="0"/>
    </xf>
    <xf numFmtId="0" fontId="5" fillId="0" borderId="8" xfId="0" applyNumberFormat="1" applyFont="1" applyFill="1" applyBorder="1" applyAlignment="1" applyProtection="1">
      <alignment vertical="center" shrinkToFit="1"/>
      <protection locked="0"/>
    </xf>
    <xf numFmtId="0" fontId="0" fillId="0" borderId="8" xfId="0" applyNumberFormat="1" applyFill="1" applyBorder="1" applyAlignment="1" applyProtection="1">
      <alignment vertical="center" shrinkToFit="1"/>
      <protection locked="0"/>
    </xf>
    <xf numFmtId="0" fontId="5" fillId="0" borderId="101" xfId="0" applyNumberFormat="1" applyFont="1" applyFill="1" applyBorder="1" applyAlignment="1" applyProtection="1">
      <alignment horizontal="center" vertical="center" shrinkToFit="1"/>
      <protection locked="0"/>
    </xf>
    <xf numFmtId="0" fontId="0" fillId="0" borderId="101" xfId="0" applyNumberFormat="1" applyFill="1" applyBorder="1" applyAlignment="1" applyProtection="1">
      <alignment horizontal="center" vertical="center" shrinkToFit="1"/>
      <protection locked="0"/>
    </xf>
    <xf numFmtId="0" fontId="5" fillId="0" borderId="101" xfId="0" applyNumberFormat="1" applyFont="1" applyBorder="1" applyAlignment="1" applyProtection="1">
      <alignment horizontal="center" vertical="center" shrinkToFit="1"/>
      <protection locked="0"/>
    </xf>
    <xf numFmtId="0" fontId="15" fillId="0" borderId="101" xfId="0" applyNumberFormat="1" applyFont="1" applyBorder="1" applyAlignment="1" applyProtection="1">
      <alignment horizontal="center" vertical="center" shrinkToFit="1"/>
      <protection locked="0"/>
    </xf>
    <xf numFmtId="0" fontId="0" fillId="0" borderId="101" xfId="0" applyNumberFormat="1" applyBorder="1" applyAlignment="1" applyProtection="1">
      <alignment horizontal="center" vertical="center" shrinkToFit="1"/>
      <protection locked="0"/>
    </xf>
    <xf numFmtId="0" fontId="5" fillId="0" borderId="101" xfId="0" applyFont="1" applyBorder="1" applyAlignment="1">
      <alignment vertical="center" wrapText="1"/>
    </xf>
    <xf numFmtId="0" fontId="0" fillId="0" borderId="101" xfId="0" applyBorder="1" applyAlignment="1">
      <alignment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4" fillId="0" borderId="0" xfId="0" applyFont="1" applyAlignment="1">
      <alignment horizontal="center" textRotation="255"/>
    </xf>
    <xf numFmtId="0" fontId="5" fillId="0" borderId="2" xfId="0" applyFont="1" applyBorder="1" applyAlignment="1">
      <alignment horizontal="center" vertical="center"/>
    </xf>
    <xf numFmtId="0" fontId="5" fillId="0" borderId="2" xfId="0" applyFont="1" applyBorder="1" applyAlignment="1">
      <alignment horizontal="distributed" vertical="center"/>
    </xf>
    <xf numFmtId="0" fontId="5" fillId="0" borderId="2"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5" fillId="0" borderId="2" xfId="0" applyNumberFormat="1" applyFont="1" applyFill="1" applyBorder="1" applyAlignment="1" applyProtection="1">
      <alignment horizontal="center" vertical="center" shrinkToFit="1"/>
      <protection locked="0"/>
    </xf>
    <xf numFmtId="0" fontId="0" fillId="0" borderId="2" xfId="0" applyNumberFormat="1" applyFill="1" applyBorder="1" applyAlignment="1" applyProtection="1">
      <alignment horizontal="center" vertical="center" shrinkToFit="1"/>
      <protection locked="0"/>
    </xf>
    <xf numFmtId="0" fontId="5" fillId="0" borderId="75" xfId="0" applyNumberFormat="1" applyFont="1" applyFill="1" applyBorder="1" applyAlignment="1" applyProtection="1">
      <alignment horizontal="center" vertical="center" shrinkToFit="1"/>
      <protection locked="0"/>
    </xf>
    <xf numFmtId="0" fontId="5" fillId="0" borderId="101" xfId="0" applyFont="1" applyBorder="1" applyAlignment="1">
      <alignment horizontal="left" vertical="center"/>
    </xf>
    <xf numFmtId="0" fontId="5" fillId="0" borderId="13" xfId="0" applyFont="1" applyBorder="1" applyAlignment="1">
      <alignment horizontal="distributed" vertical="center"/>
    </xf>
    <xf numFmtId="0" fontId="5" fillId="0" borderId="6" xfId="0" applyNumberFormat="1" applyFont="1" applyFill="1" applyBorder="1" applyAlignment="1" applyProtection="1">
      <alignment horizontal="center" vertical="center" shrinkToFit="1"/>
      <protection locked="0"/>
    </xf>
    <xf numFmtId="0" fontId="0" fillId="0" borderId="6" xfId="0" applyNumberFormat="1" applyFill="1" applyBorder="1" applyAlignment="1" applyProtection="1">
      <alignment horizontal="center" vertical="center" shrinkToFit="1"/>
      <protection locked="0"/>
    </xf>
    <xf numFmtId="0" fontId="5" fillId="0" borderId="6" xfId="0" applyFont="1" applyFill="1" applyBorder="1" applyAlignment="1">
      <alignment horizontal="center" vertical="center"/>
    </xf>
    <xf numFmtId="0" fontId="0" fillId="0" borderId="6" xfId="0" applyFill="1" applyBorder="1" applyAlignment="1">
      <alignment horizontal="center" vertical="center"/>
    </xf>
    <xf numFmtId="0" fontId="3" fillId="0" borderId="6" xfId="0" applyNumberFormat="1" applyFont="1" applyFill="1" applyBorder="1" applyAlignment="1" applyProtection="1">
      <alignment horizontal="center" vertical="center" shrinkToFit="1"/>
      <protection locked="0"/>
    </xf>
    <xf numFmtId="0" fontId="5" fillId="0" borderId="6" xfId="0" applyNumberFormat="1"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6" xfId="0" applyFont="1" applyFill="1" applyBorder="1" applyAlignment="1">
      <alignment vertical="center"/>
    </xf>
    <xf numFmtId="0" fontId="0" fillId="0" borderId="6" xfId="0" applyFill="1" applyBorder="1" applyAlignment="1">
      <alignment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15" fillId="0" borderId="6" xfId="0" applyNumberFormat="1" applyFont="1" applyFill="1" applyBorder="1" applyAlignment="1" applyProtection="1">
      <alignment horizontal="left" vertical="center" shrinkToFit="1"/>
      <protection locked="0"/>
    </xf>
    <xf numFmtId="0" fontId="0" fillId="0" borderId="6" xfId="0" applyBorder="1" applyAlignment="1">
      <alignment vertical="center"/>
    </xf>
    <xf numFmtId="0" fontId="0" fillId="0" borderId="104" xfId="0" applyBorder="1" applyAlignment="1">
      <alignment vertical="center"/>
    </xf>
    <xf numFmtId="0" fontId="5" fillId="0" borderId="101" xfId="0" applyFont="1" applyFill="1" applyBorder="1" applyAlignment="1">
      <alignment vertical="center"/>
    </xf>
    <xf numFmtId="0" fontId="0" fillId="0" borderId="101" xfId="0" applyBorder="1" applyAlignment="1">
      <alignment vertical="center"/>
    </xf>
    <xf numFmtId="0" fontId="5" fillId="0" borderId="101" xfId="0" applyFont="1" applyFill="1" applyBorder="1" applyAlignment="1">
      <alignment horizontal="center" vertical="center"/>
    </xf>
    <xf numFmtId="0" fontId="0" fillId="0" borderId="101" xfId="0" applyBorder="1" applyAlignment="1">
      <alignment horizontal="center" vertical="center"/>
    </xf>
    <xf numFmtId="0" fontId="0" fillId="0" borderId="6" xfId="0" applyBorder="1" applyAlignment="1">
      <alignment horizontal="center" vertical="center"/>
    </xf>
    <xf numFmtId="0" fontId="5" fillId="0" borderId="2" xfId="0"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23" xfId="0" applyNumberFormat="1" applyBorder="1" applyAlignment="1">
      <alignment horizontal="center" vertical="center"/>
    </xf>
    <xf numFmtId="0" fontId="5" fillId="0" borderId="2"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5" fillId="0" borderId="1" xfId="0" applyFont="1" applyBorder="1" applyAlignment="1">
      <alignment horizontal="distributed" vertical="center" wrapText="1"/>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5" fillId="0" borderId="9" xfId="0" applyFont="1" applyFill="1" applyBorder="1" applyAlignment="1">
      <alignment horizontal="left" vertical="center" indent="1"/>
    </xf>
    <xf numFmtId="0" fontId="3" fillId="0" borderId="9" xfId="0" applyFont="1" applyBorder="1" applyAlignment="1">
      <alignment horizontal="left" vertical="center" indent="1"/>
    </xf>
    <xf numFmtId="0" fontId="3" fillId="0" borderId="24" xfId="0" applyFont="1" applyBorder="1" applyAlignment="1">
      <alignment horizontal="left" vertical="center" indent="1"/>
    </xf>
    <xf numFmtId="0" fontId="3" fillId="0" borderId="8" xfId="0" applyFont="1" applyBorder="1" applyAlignment="1">
      <alignment horizontal="left" vertical="center" indent="1"/>
    </xf>
    <xf numFmtId="0" fontId="3" fillId="0" borderId="22" xfId="0" applyFont="1" applyBorder="1" applyAlignment="1">
      <alignment horizontal="left" vertical="center" indent="1"/>
    </xf>
    <xf numFmtId="0" fontId="5" fillId="0" borderId="101" xfId="0" applyFont="1" applyBorder="1" applyAlignment="1">
      <alignment vertical="center"/>
    </xf>
    <xf numFmtId="0" fontId="5" fillId="0" borderId="17" xfId="0" applyFont="1" applyFill="1" applyBorder="1" applyAlignment="1">
      <alignment horizontal="left" vertical="center" indent="1"/>
    </xf>
    <xf numFmtId="0" fontId="0" fillId="0" borderId="9" xfId="0" applyBorder="1" applyAlignment="1">
      <alignment horizontal="left" vertical="center" indent="1"/>
    </xf>
    <xf numFmtId="0" fontId="0" fillId="0" borderId="16" xfId="0" applyBorder="1" applyAlignment="1">
      <alignment horizontal="left" vertical="center" indent="1"/>
    </xf>
    <xf numFmtId="0" fontId="0" fillId="0" borderId="8" xfId="0" applyBorder="1" applyAlignment="1">
      <alignment horizontal="left" vertical="center" indent="1"/>
    </xf>
    <xf numFmtId="0" fontId="0" fillId="0" borderId="24"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0" fillId="0" borderId="0" xfId="0" applyFont="1" applyAlignment="1">
      <alignment horizontal="center" vertical="center"/>
    </xf>
    <xf numFmtId="0" fontId="23" fillId="0" borderId="17" xfId="0" applyFont="1" applyBorder="1" applyAlignment="1">
      <alignment horizontal="distributed" vertical="center" indent="1"/>
    </xf>
    <xf numFmtId="0" fontId="23" fillId="0" borderId="9"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18" xfId="0" applyFont="1" applyBorder="1" applyAlignment="1">
      <alignment horizontal="distributed" vertical="center" indent="1"/>
    </xf>
    <xf numFmtId="0" fontId="23" fillId="0" borderId="0" xfId="0" applyFont="1" applyAlignment="1">
      <alignment horizontal="distributed" vertical="center" indent="1"/>
    </xf>
    <xf numFmtId="0" fontId="23" fillId="0" borderId="11" xfId="0" applyFont="1" applyBorder="1" applyAlignment="1">
      <alignment horizontal="distributed" vertical="center" indent="1"/>
    </xf>
    <xf numFmtId="0" fontId="23" fillId="0" borderId="16" xfId="0" applyFont="1" applyBorder="1" applyAlignment="1">
      <alignment horizontal="distributed" vertical="center" indent="1"/>
    </xf>
    <xf numFmtId="0" fontId="23" fillId="0" borderId="8" xfId="0" applyFont="1" applyBorder="1" applyAlignment="1">
      <alignment horizontal="distributed" vertical="center" indent="1"/>
    </xf>
    <xf numFmtId="0" fontId="23" fillId="0" borderId="15" xfId="0" applyFont="1" applyBorder="1" applyAlignment="1">
      <alignment horizontal="distributed" vertical="center" indent="1"/>
    </xf>
    <xf numFmtId="0" fontId="23" fillId="0" borderId="1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right" vertical="center"/>
    </xf>
    <xf numFmtId="0" fontId="23" fillId="0" borderId="37" xfId="0" applyFont="1" applyBorder="1" applyAlignment="1">
      <alignment horizontal="right" vertical="center"/>
    </xf>
    <xf numFmtId="0" fontId="23" fillId="0" borderId="8" xfId="0" applyFont="1" applyBorder="1" applyAlignment="1">
      <alignment horizontal="right" vertical="center"/>
    </xf>
    <xf numFmtId="0" fontId="23" fillId="0" borderId="61" xfId="0" applyFont="1" applyBorder="1" applyAlignment="1">
      <alignment horizontal="right" vertical="center"/>
    </xf>
    <xf numFmtId="0" fontId="23" fillId="0" borderId="63" xfId="0" applyFont="1" applyBorder="1" applyAlignment="1">
      <alignment horizontal="distributed" vertical="center" indent="1"/>
    </xf>
    <xf numFmtId="0" fontId="23" fillId="0" borderId="39" xfId="0" applyFont="1" applyBorder="1" applyAlignment="1">
      <alignment horizontal="distributed" vertical="center" indent="1"/>
    </xf>
    <xf numFmtId="0" fontId="23" fillId="0" borderId="64" xfId="0" applyFont="1" applyBorder="1" applyAlignment="1">
      <alignment horizontal="distributed" vertical="center" indent="1"/>
    </xf>
    <xf numFmtId="0" fontId="23" fillId="0" borderId="39" xfId="0" applyFont="1" applyBorder="1" applyAlignment="1">
      <alignment horizontal="center" vertical="center"/>
    </xf>
    <xf numFmtId="0" fontId="23" fillId="0" borderId="64" xfId="0" applyFont="1" applyBorder="1" applyAlignment="1">
      <alignment horizontal="center" vertical="center"/>
    </xf>
    <xf numFmtId="0" fontId="23" fillId="0" borderId="17" xfId="0" applyFont="1" applyBorder="1" applyAlignment="1">
      <alignment horizontal="right" vertical="center"/>
    </xf>
    <xf numFmtId="0" fontId="23" fillId="0" borderId="9" xfId="0" applyFont="1" applyBorder="1" applyAlignment="1">
      <alignment horizontal="right" vertical="center"/>
    </xf>
    <xf numFmtId="0" fontId="23" fillId="0" borderId="62" xfId="0" applyFont="1" applyBorder="1" applyAlignment="1">
      <alignment horizontal="right" vertical="center"/>
    </xf>
    <xf numFmtId="0" fontId="23" fillId="0" borderId="16" xfId="0" applyFont="1" applyBorder="1" applyAlignment="1">
      <alignment horizontal="right" vertical="center"/>
    </xf>
    <xf numFmtId="0" fontId="23" fillId="0" borderId="63" xfId="0" applyFont="1" applyBorder="1" applyAlignment="1">
      <alignment horizontal="right" vertical="center"/>
    </xf>
    <xf numFmtId="0" fontId="23" fillId="0" borderId="39" xfId="0" applyFont="1" applyBorder="1" applyAlignment="1">
      <alignment horizontal="right" vertical="center"/>
    </xf>
    <xf numFmtId="0" fontId="23" fillId="0" borderId="40" xfId="0" applyFont="1" applyBorder="1" applyAlignment="1">
      <alignment horizontal="right"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56" xfId="0" applyFont="1" applyBorder="1" applyAlignment="1">
      <alignment horizontal="center"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29" fillId="0" borderId="4" xfId="0" applyFont="1" applyBorder="1" applyAlignment="1">
      <alignment horizontal="center" vertical="center"/>
    </xf>
    <xf numFmtId="0" fontId="29" fillId="0" borderId="47" xfId="0" applyFont="1" applyBorder="1" applyAlignment="1">
      <alignment horizontal="center" vertical="center"/>
    </xf>
    <xf numFmtId="0" fontId="3" fillId="0" borderId="34" xfId="0" applyFont="1" applyBorder="1" applyAlignment="1">
      <alignment horizontal="right" vertical="center"/>
    </xf>
    <xf numFmtId="0" fontId="3" fillId="0" borderId="0" xfId="0" applyFont="1" applyAlignment="1">
      <alignment horizontal="righ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47" xfId="0" applyFont="1" applyBorder="1" applyAlignment="1">
      <alignment horizontal="center" vertical="center"/>
    </xf>
    <xf numFmtId="0" fontId="32" fillId="0" borderId="33" xfId="0" applyFont="1" applyBorder="1" applyAlignment="1">
      <alignment horizontal="distributed" vertical="distributed" textRotation="255" indent="1"/>
    </xf>
    <xf numFmtId="0" fontId="32" fillId="0" borderId="35" xfId="0" applyFont="1" applyBorder="1" applyAlignment="1">
      <alignment horizontal="distributed" vertical="distributed" textRotation="255" indent="1"/>
    </xf>
    <xf numFmtId="0" fontId="32" fillId="0" borderId="36" xfId="0" applyFont="1" applyBorder="1" applyAlignment="1">
      <alignment horizontal="distributed" vertical="distributed" textRotation="255" indent="1"/>
    </xf>
    <xf numFmtId="0" fontId="32" fillId="0" borderId="37" xfId="0" applyFont="1" applyBorder="1" applyAlignment="1">
      <alignment horizontal="distributed" vertical="distributed" textRotation="255" indent="1"/>
    </xf>
    <xf numFmtId="0" fontId="32" fillId="0" borderId="38" xfId="0" applyFont="1" applyBorder="1" applyAlignment="1">
      <alignment horizontal="distributed" vertical="distributed" textRotation="255" indent="1"/>
    </xf>
    <xf numFmtId="0" fontId="32" fillId="0" borderId="40" xfId="0" applyFont="1" applyBorder="1" applyAlignment="1">
      <alignment horizontal="distributed" vertical="distributed" textRotation="255" indent="1"/>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33" fillId="0" borderId="8" xfId="0" applyFont="1" applyBorder="1" applyAlignment="1">
      <alignment horizontal="center" vertical="center"/>
    </xf>
    <xf numFmtId="0" fontId="33" fillId="0" borderId="15" xfId="0" applyFont="1" applyBorder="1" applyAlignment="1">
      <alignment horizontal="center" vertical="center"/>
    </xf>
    <xf numFmtId="0" fontId="33" fillId="0" borderId="45" xfId="0" applyFont="1" applyBorder="1" applyAlignment="1">
      <alignment horizontal="distributed" vertical="center" indent="1"/>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0" borderId="1" xfId="0" applyFont="1" applyBorder="1" applyAlignment="1">
      <alignment horizontal="distributed" vertical="top" wrapText="1" indent="1"/>
    </xf>
    <xf numFmtId="0" fontId="33" fillId="0" borderId="2" xfId="0" applyFont="1" applyBorder="1" applyAlignment="1">
      <alignment horizontal="distributed" vertical="top" wrapText="1" indent="1"/>
    </xf>
    <xf numFmtId="0" fontId="33" fillId="0" borderId="3" xfId="0" applyFont="1" applyBorder="1" applyAlignment="1">
      <alignment horizontal="distributed" vertical="top" wrapText="1" indent="1"/>
    </xf>
    <xf numFmtId="0" fontId="29" fillId="0" borderId="36"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5" xfId="0" applyFont="1" applyBorder="1" applyAlignment="1">
      <alignment horizontal="center" vertical="center" wrapText="1"/>
    </xf>
    <xf numFmtId="0" fontId="33" fillId="0" borderId="16" xfId="0" applyFont="1" applyBorder="1" applyAlignment="1">
      <alignment horizontal="center" vertical="top" wrapText="1"/>
    </xf>
    <xf numFmtId="0" fontId="33" fillId="0" borderId="8" xfId="0" applyFont="1" applyBorder="1" applyAlignment="1">
      <alignment horizontal="center" vertical="top" wrapText="1"/>
    </xf>
    <xf numFmtId="0" fontId="33" fillId="0" borderId="15" xfId="0" applyFont="1" applyBorder="1" applyAlignment="1">
      <alignment horizontal="center" vertical="top" wrapText="1"/>
    </xf>
    <xf numFmtId="0" fontId="29" fillId="0" borderId="59"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60" xfId="0" applyFont="1" applyBorder="1" applyAlignment="1">
      <alignment horizontal="center" vertical="center"/>
    </xf>
    <xf numFmtId="0" fontId="29" fillId="0" borderId="52" xfId="0" applyFont="1" applyBorder="1" applyAlignment="1">
      <alignment horizontal="center" vertical="center"/>
    </xf>
    <xf numFmtId="0" fontId="29" fillId="0" borderId="8" xfId="0" applyFont="1" applyBorder="1" applyAlignment="1">
      <alignment horizontal="center" vertical="center"/>
    </xf>
    <xf numFmtId="0" fontId="29" fillId="0" borderId="61" xfId="0" applyFont="1" applyBorder="1" applyAlignment="1">
      <alignment horizontal="center" vertical="center"/>
    </xf>
    <xf numFmtId="0" fontId="33" fillId="0" borderId="2" xfId="0" applyFont="1" applyBorder="1" applyAlignment="1">
      <alignment horizontal="distributed" vertical="center" wrapText="1" indent="1"/>
    </xf>
    <xf numFmtId="0" fontId="33" fillId="0" borderId="3" xfId="0" applyFont="1" applyBorder="1" applyAlignment="1">
      <alignment horizontal="distributed" vertical="center" wrapText="1" indent="1"/>
    </xf>
    <xf numFmtId="0" fontId="33" fillId="0" borderId="1" xfId="0" applyFont="1" applyBorder="1" applyAlignment="1">
      <alignment horizontal="distributed" vertical="center" indent="1"/>
    </xf>
    <xf numFmtId="0" fontId="33" fillId="0" borderId="2" xfId="0" applyFont="1" applyBorder="1" applyAlignment="1">
      <alignment horizontal="distributed" vertical="center" indent="1"/>
    </xf>
    <xf numFmtId="0" fontId="33" fillId="0" borderId="3" xfId="0" applyFont="1" applyBorder="1" applyAlignment="1">
      <alignment horizontal="distributed" vertical="center" indent="1"/>
    </xf>
    <xf numFmtId="0" fontId="29" fillId="0" borderId="48" xfId="0" applyFont="1" applyBorder="1" applyAlignment="1">
      <alignment horizontal="center" vertical="center"/>
    </xf>
    <xf numFmtId="0" fontId="29" fillId="0" borderId="3" xfId="0" applyFont="1" applyBorder="1" applyAlignment="1">
      <alignment horizontal="center" vertical="center"/>
    </xf>
    <xf numFmtId="0" fontId="29" fillId="0" borderId="53" xfId="0" applyFont="1" applyBorder="1" applyAlignment="1">
      <alignment horizontal="distributed" vertical="center" indent="1"/>
    </xf>
    <xf numFmtId="0" fontId="29" fillId="0" borderId="10" xfId="0" applyFont="1" applyBorder="1" applyAlignment="1">
      <alignment horizontal="distributed" vertical="center" indent="1"/>
    </xf>
    <xf numFmtId="0" fontId="29" fillId="0" borderId="12" xfId="0" applyFont="1" applyBorder="1" applyAlignment="1">
      <alignment horizontal="distributed" vertical="center" indent="1"/>
    </xf>
    <xf numFmtId="0" fontId="32" fillId="0" borderId="33"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0" borderId="37" xfId="0" applyFont="1" applyBorder="1" applyAlignment="1">
      <alignment horizontal="center" vertical="center" textRotation="255"/>
    </xf>
    <xf numFmtId="0" fontId="32" fillId="0" borderId="38" xfId="0" applyFont="1" applyBorder="1" applyAlignment="1">
      <alignment horizontal="center" vertical="center" textRotation="255"/>
    </xf>
    <xf numFmtId="0" fontId="32" fillId="0" borderId="40" xfId="0" applyFont="1" applyBorder="1" applyAlignment="1">
      <alignment horizontal="center" vertical="center" textRotation="255"/>
    </xf>
    <xf numFmtId="0" fontId="33" fillId="0" borderId="43" xfId="0" applyFont="1" applyBorder="1" applyAlignment="1">
      <alignment horizontal="distributed" vertical="center" indent="1"/>
    </xf>
    <xf numFmtId="0" fontId="33" fillId="0" borderId="44" xfId="0" applyFont="1" applyBorder="1" applyAlignment="1">
      <alignment horizontal="distributed" vertical="center" indent="1"/>
    </xf>
    <xf numFmtId="0" fontId="33" fillId="0" borderId="0" xfId="0" applyFont="1" applyAlignment="1">
      <alignment horizontal="center" vertical="center"/>
    </xf>
    <xf numFmtId="0" fontId="33" fillId="0" borderId="11" xfId="0" applyFont="1" applyBorder="1" applyAlignment="1">
      <alignment horizontal="center" vertical="center"/>
    </xf>
    <xf numFmtId="0" fontId="33" fillId="0" borderId="17"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176" fontId="33" fillId="0" borderId="4" xfId="0" applyNumberFormat="1" applyFont="1" applyBorder="1" applyAlignment="1">
      <alignment horizontal="center" vertical="center"/>
    </xf>
    <xf numFmtId="176" fontId="33" fillId="0" borderId="47" xfId="0" applyNumberFormat="1"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48" xfId="0" applyFont="1" applyBorder="1" applyAlignment="1">
      <alignment horizontal="center" vertical="center"/>
    </xf>
    <xf numFmtId="0" fontId="33" fillId="0" borderId="53" xfId="0" applyFont="1" applyBorder="1" applyAlignment="1">
      <alignment horizontal="center" vertical="center"/>
    </xf>
    <xf numFmtId="0" fontId="33" fillId="0" borderId="12" xfId="0" applyFont="1" applyBorder="1" applyAlignment="1">
      <alignment horizontal="center" vertical="center"/>
    </xf>
    <xf numFmtId="0" fontId="33" fillId="0" borderId="1"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56" xfId="0" applyFont="1" applyBorder="1" applyAlignment="1">
      <alignment horizontal="center" vertical="center"/>
    </xf>
    <xf numFmtId="0" fontId="33" fillId="0" borderId="54" xfId="0" applyFont="1" applyBorder="1" applyAlignment="1">
      <alignment horizontal="center" vertical="top"/>
    </xf>
    <xf numFmtId="0" fontId="33" fillId="0" borderId="55" xfId="0" applyFont="1" applyBorder="1" applyAlignment="1">
      <alignment horizontal="center" vertical="top"/>
    </xf>
    <xf numFmtId="0" fontId="33" fillId="0" borderId="49" xfId="0" applyFont="1" applyBorder="1" applyAlignment="1">
      <alignment horizontal="center" vertical="top"/>
    </xf>
    <xf numFmtId="0" fontId="33" fillId="0" borderId="57" xfId="0" applyFont="1" applyBorder="1" applyAlignment="1">
      <alignment horizontal="center" vertical="center"/>
    </xf>
    <xf numFmtId="0" fontId="33" fillId="0" borderId="43" xfId="0" applyFont="1" applyBorder="1" applyAlignment="1">
      <alignment horizontal="center" vertical="center"/>
    </xf>
    <xf numFmtId="0" fontId="33" fillId="0" borderId="58" xfId="0" applyFont="1" applyBorder="1" applyAlignment="1">
      <alignment horizontal="center" vertical="center"/>
    </xf>
    <xf numFmtId="177" fontId="33" fillId="0" borderId="4" xfId="0" applyNumberFormat="1" applyFont="1" applyBorder="1" applyAlignment="1">
      <alignment horizontal="center" vertical="center"/>
    </xf>
    <xf numFmtId="177" fontId="33" fillId="0" borderId="47" xfId="0" applyNumberFormat="1" applyFont="1" applyBorder="1" applyAlignment="1">
      <alignment horizontal="center" vertical="center"/>
    </xf>
    <xf numFmtId="0" fontId="28" fillId="0" borderId="0" xfId="0" applyFont="1" applyAlignment="1">
      <alignment horizontal="center" vertical="center"/>
    </xf>
    <xf numFmtId="0" fontId="0" fillId="0" borderId="34" xfId="0" applyBorder="1" applyAlignment="1">
      <alignment horizontal="right" vertical="center"/>
    </xf>
    <xf numFmtId="0" fontId="19" fillId="0" borderId="0" xfId="1" applyFont="1" applyAlignment="1">
      <alignment vertical="center"/>
    </xf>
    <xf numFmtId="0" fontId="2" fillId="0" borderId="0" xfId="0" applyFont="1" applyAlignment="1">
      <alignment vertical="center"/>
    </xf>
    <xf numFmtId="0" fontId="19" fillId="0" borderId="5" xfId="1" applyFont="1" applyFill="1" applyBorder="1" applyAlignment="1">
      <alignment vertical="center"/>
    </xf>
    <xf numFmtId="0" fontId="2" fillId="0" borderId="5" xfId="0" applyFont="1" applyFill="1" applyBorder="1" applyAlignment="1">
      <alignment vertical="center"/>
    </xf>
    <xf numFmtId="0" fontId="19" fillId="0" borderId="0" xfId="1" applyFont="1" applyFill="1" applyAlignment="1">
      <alignment vertical="center" shrinkToFit="1"/>
    </xf>
    <xf numFmtId="0" fontId="2" fillId="0" borderId="0" xfId="0" applyFont="1" applyFill="1" applyAlignment="1">
      <alignment vertical="center" shrinkToFit="1"/>
    </xf>
    <xf numFmtId="0" fontId="19"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19" fillId="0" borderId="6" xfId="1" applyFont="1" applyFill="1" applyBorder="1" applyAlignment="1">
      <alignment vertical="center"/>
    </xf>
    <xf numFmtId="0" fontId="2" fillId="0" borderId="6" xfId="0" applyFont="1" applyFill="1" applyBorder="1" applyAlignment="1">
      <alignment vertical="center"/>
    </xf>
    <xf numFmtId="0" fontId="22" fillId="0" borderId="0" xfId="1" applyFont="1" applyAlignment="1">
      <alignment vertical="center"/>
    </xf>
    <xf numFmtId="0" fontId="23" fillId="0" borderId="0" xfId="0" applyFont="1" applyAlignment="1">
      <alignment vertical="center"/>
    </xf>
    <xf numFmtId="0" fontId="19" fillId="0" borderId="0" xfId="1" applyNumberFormat="1" applyFont="1" applyAlignment="1" applyProtection="1">
      <alignment horizontal="center" vertical="center"/>
      <protection locked="0"/>
    </xf>
    <xf numFmtId="0" fontId="19" fillId="0" borderId="0" xfId="0" applyNumberFormat="1" applyFont="1" applyAlignment="1">
      <alignment vertical="center"/>
    </xf>
    <xf numFmtId="49" fontId="35" fillId="0" borderId="0" xfId="1" applyNumberFormat="1" applyFont="1" applyAlignment="1" applyProtection="1">
      <alignment horizontal="left" vertical="top" wrapText="1"/>
      <protection locked="0"/>
    </xf>
    <xf numFmtId="0" fontId="35" fillId="0" borderId="0" xfId="0" applyFont="1" applyAlignment="1">
      <alignment horizontal="left" vertical="top"/>
    </xf>
    <xf numFmtId="0" fontId="19" fillId="0" borderId="0" xfId="1" applyFont="1" applyFill="1" applyAlignment="1">
      <alignment vertical="center"/>
    </xf>
    <xf numFmtId="0" fontId="2" fillId="0" borderId="0" xfId="0" applyFont="1" applyFill="1" applyAlignment="1">
      <alignment vertical="center"/>
    </xf>
    <xf numFmtId="0" fontId="26" fillId="0" borderId="0" xfId="1" applyFont="1" applyAlignment="1">
      <alignment vertical="center"/>
    </xf>
    <xf numFmtId="0" fontId="19" fillId="0" borderId="6" xfId="1" applyFont="1" applyBorder="1" applyAlignment="1" applyProtection="1">
      <alignment vertical="center" shrinkToFit="1"/>
      <protection locked="0"/>
    </xf>
    <xf numFmtId="0" fontId="19" fillId="0" borderId="0" xfId="1" applyFont="1">
      <alignment vertical="center"/>
    </xf>
    <xf numFmtId="0" fontId="19" fillId="0" borderId="5" xfId="1" applyNumberFormat="1" applyFont="1" applyBorder="1" applyAlignment="1" applyProtection="1">
      <alignment horizontal="center" vertical="center"/>
      <protection locked="0"/>
    </xf>
    <xf numFmtId="0" fontId="19"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shrinkToFit="1"/>
    </xf>
    <xf numFmtId="0" fontId="19"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9" fillId="0" borderId="0" xfId="1" applyFont="1" applyAlignment="1" applyProtection="1">
      <alignment horizontal="center" vertical="center"/>
      <protection locked="0"/>
    </xf>
    <xf numFmtId="0" fontId="19" fillId="0" borderId="0" xfId="1" applyFont="1" applyAlignment="1">
      <alignment horizontal="center" vertical="center"/>
    </xf>
    <xf numFmtId="0" fontId="19" fillId="0" borderId="37" xfId="1" applyFont="1" applyBorder="1" applyAlignment="1">
      <alignment horizontal="center" vertical="center"/>
    </xf>
    <xf numFmtId="0" fontId="12" fillId="0" borderId="34" xfId="1" applyFont="1" applyBorder="1" applyAlignment="1">
      <alignment horizontal="center" vertical="center"/>
    </xf>
    <xf numFmtId="0" fontId="0" fillId="0" borderId="34" xfId="0"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5" xfId="0" applyFill="1" applyBorder="1" applyAlignment="1">
      <alignment horizontal="center" vertical="center"/>
    </xf>
    <xf numFmtId="0" fontId="18" fillId="0" borderId="0" xfId="0" applyFont="1" applyAlignment="1">
      <alignment horizontal="center" vertical="center"/>
    </xf>
    <xf numFmtId="0" fontId="13" fillId="0" borderId="0" xfId="0" applyFont="1" applyAlignment="1">
      <alignment vertical="center"/>
    </xf>
    <xf numFmtId="0" fontId="25" fillId="0" borderId="0" xfId="0" applyFont="1" applyFill="1" applyAlignment="1">
      <alignment horizontal="left" vertical="center"/>
    </xf>
    <xf numFmtId="176" fontId="19"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19" fillId="0" borderId="5" xfId="1" applyFont="1" applyBorder="1" applyAlignment="1" applyProtection="1">
      <alignment vertical="center" shrinkToFit="1"/>
      <protection locked="0"/>
    </xf>
    <xf numFmtId="49" fontId="19" fillId="0" borderId="0" xfId="1" applyNumberFormat="1" applyFont="1" applyBorder="1" applyAlignment="1">
      <alignment horizontal="center" vertical="center"/>
    </xf>
    <xf numFmtId="0" fontId="2" fillId="0" borderId="0" xfId="0" applyFont="1" applyBorder="1" applyAlignment="1">
      <alignment vertical="center"/>
    </xf>
    <xf numFmtId="0" fontId="31" fillId="0" borderId="17" xfId="0" applyFont="1" applyFill="1" applyBorder="1" applyAlignment="1">
      <alignment horizontal="center" vertical="center"/>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8" xfId="0" applyFont="1" applyBorder="1" applyAlignment="1">
      <alignment horizontal="center" vertical="center"/>
    </xf>
    <xf numFmtId="0" fontId="17" fillId="0" borderId="4" xfId="1" applyFont="1" applyBorder="1" applyAlignment="1">
      <alignment horizontal="center" vertical="center" shrinkToFit="1"/>
    </xf>
    <xf numFmtId="0" fontId="31" fillId="0" borderId="4" xfId="0" applyFont="1" applyBorder="1" applyAlignment="1">
      <alignment horizontal="center" vertical="center" shrinkToFit="1"/>
    </xf>
    <xf numFmtId="0" fontId="0" fillId="0" borderId="4" xfId="0" applyBorder="1" applyAlignment="1">
      <alignment vertical="center"/>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12" fillId="0" borderId="33"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0" xfId="1" applyFont="1" applyAlignment="1">
      <alignment horizontal="center" vertical="center"/>
    </xf>
    <xf numFmtId="0" fontId="12" fillId="0" borderId="37" xfId="1" applyFont="1" applyBorder="1" applyAlignment="1">
      <alignment horizontal="center" vertical="center"/>
    </xf>
    <xf numFmtId="0" fontId="19" fillId="0" borderId="0" xfId="1" applyFont="1" applyFill="1" applyAlignment="1" applyProtection="1">
      <alignment horizontal="center" vertical="center"/>
      <protection locked="0"/>
    </xf>
    <xf numFmtId="0" fontId="19" fillId="0" borderId="36" xfId="1" applyFont="1" applyBorder="1" applyAlignment="1">
      <alignment horizontal="center" vertical="center" wrapText="1"/>
    </xf>
    <xf numFmtId="0" fontId="19" fillId="0" borderId="0" xfId="1" applyFont="1" applyAlignment="1">
      <alignment horizontal="center" vertical="center" wrapText="1"/>
    </xf>
    <xf numFmtId="0" fontId="19" fillId="0" borderId="38"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0" xfId="1" applyFont="1" applyAlignment="1">
      <alignment horizontal="distributed" wrapText="1"/>
    </xf>
    <xf numFmtId="0" fontId="19" fillId="0" borderId="0" xfId="1" applyFont="1" applyAlignment="1">
      <alignment horizontal="distributed" vertical="center"/>
    </xf>
    <xf numFmtId="49" fontId="19" fillId="0" borderId="5" xfId="1" applyNumberFormat="1" applyFont="1" applyFill="1" applyBorder="1" applyAlignment="1" applyProtection="1">
      <alignment horizontal="center" vertical="center" shrinkToFit="1"/>
      <protection locked="0"/>
    </xf>
    <xf numFmtId="0" fontId="19" fillId="0" borderId="0" xfId="1" applyNumberFormat="1" applyFont="1" applyFill="1" applyBorder="1" applyAlignment="1" applyProtection="1">
      <alignment horizontal="center" vertical="center"/>
      <protection locked="0"/>
    </xf>
    <xf numFmtId="0" fontId="0" fillId="0" borderId="0" xfId="0" applyNumberFormat="1" applyFill="1" applyBorder="1" applyAlignment="1">
      <alignment horizontal="center" vertical="center"/>
    </xf>
    <xf numFmtId="49" fontId="19" fillId="0" borderId="0" xfId="1" applyNumberFormat="1" applyFont="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19" fillId="0" borderId="65" xfId="1" applyFont="1" applyBorder="1" applyAlignment="1">
      <alignment horizontal="center" vertical="center"/>
    </xf>
    <xf numFmtId="0" fontId="19" fillId="0" borderId="6" xfId="1" applyFont="1" applyBorder="1" applyAlignment="1">
      <alignment horizontal="center" vertical="center"/>
    </xf>
    <xf numFmtId="0" fontId="7" fillId="0" borderId="34" xfId="1" applyFont="1" applyBorder="1" applyAlignment="1">
      <alignment horizontal="right" vertical="center"/>
    </xf>
    <xf numFmtId="0" fontId="27" fillId="0" borderId="34" xfId="0" applyFont="1" applyBorder="1" applyAlignment="1">
      <alignment horizontal="right" vertical="center"/>
    </xf>
    <xf numFmtId="0" fontId="20" fillId="0" borderId="7" xfId="1" applyFont="1" applyBorder="1" applyAlignment="1" applyProtection="1">
      <alignment vertical="center"/>
      <protection locked="0"/>
    </xf>
    <xf numFmtId="0" fontId="0" fillId="0" borderId="7" xfId="0" applyBorder="1" applyAlignment="1">
      <alignment vertical="center"/>
    </xf>
    <xf numFmtId="0" fontId="19" fillId="0" borderId="6" xfId="1"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19" fillId="0" borderId="6" xfId="1"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0" fontId="13" fillId="0" borderId="66" xfId="0" applyFont="1" applyFill="1" applyBorder="1" applyAlignment="1">
      <alignment horizontal="left" vertical="center" wrapText="1" indent="1"/>
    </xf>
    <xf numFmtId="0" fontId="19" fillId="0" borderId="36" xfId="1" applyFont="1" applyBorder="1" applyAlignment="1">
      <alignment horizontal="center" vertical="center"/>
    </xf>
    <xf numFmtId="0" fontId="19" fillId="0" borderId="38" xfId="1" applyFont="1" applyBorder="1" applyAlignment="1">
      <alignment horizontal="center" vertical="center"/>
    </xf>
    <xf numFmtId="0" fontId="19" fillId="0" borderId="39" xfId="1" applyFont="1" applyBorder="1" applyAlignment="1">
      <alignment horizontal="center" vertical="center"/>
    </xf>
    <xf numFmtId="0" fontId="19" fillId="0" borderId="0" xfId="1" applyFont="1" applyFill="1" applyAlignment="1" applyProtection="1">
      <alignment vertical="center" wrapText="1"/>
      <protection locked="0"/>
    </xf>
    <xf numFmtId="0" fontId="19" fillId="0" borderId="37" xfId="1" applyFont="1" applyFill="1" applyBorder="1" applyAlignment="1" applyProtection="1">
      <alignment vertical="center" wrapText="1"/>
      <protection locked="0"/>
    </xf>
    <xf numFmtId="0" fontId="19" fillId="0" borderId="39" xfId="1" applyFont="1" applyFill="1" applyBorder="1" applyAlignment="1" applyProtection="1">
      <alignment vertical="center" wrapText="1"/>
      <protection locked="0"/>
    </xf>
    <xf numFmtId="0" fontId="19" fillId="0" borderId="40" xfId="1" applyFont="1" applyFill="1" applyBorder="1" applyAlignment="1" applyProtection="1">
      <alignment vertical="center" wrapText="1"/>
      <protection locked="0"/>
    </xf>
    <xf numFmtId="0" fontId="19" fillId="0" borderId="0" xfId="1" applyFont="1" applyAlignment="1">
      <alignment horizontal="distributed" vertical="center" wrapText="1"/>
    </xf>
    <xf numFmtId="0" fontId="19" fillId="0" borderId="39" xfId="1" applyFont="1" applyBorder="1" applyAlignment="1">
      <alignment horizontal="distributed" vertical="center" wrapText="1"/>
    </xf>
    <xf numFmtId="49" fontId="19" fillId="0" borderId="7" xfId="1" applyNumberFormat="1" applyFont="1" applyFill="1" applyBorder="1" applyAlignment="1" applyProtection="1">
      <alignment horizontal="center" vertical="center"/>
      <protection locked="0"/>
    </xf>
    <xf numFmtId="0" fontId="19" fillId="0" borderId="0" xfId="1" applyFont="1" applyFill="1" applyProtection="1">
      <alignment vertical="center"/>
      <protection locked="0"/>
    </xf>
    <xf numFmtId="0" fontId="19" fillId="0" borderId="37" xfId="1" applyFont="1" applyFill="1" applyBorder="1" applyProtection="1">
      <alignment vertical="center"/>
      <protection locked="0"/>
    </xf>
    <xf numFmtId="0" fontId="19" fillId="0" borderId="39" xfId="1" applyFont="1" applyFill="1" applyBorder="1" applyProtection="1">
      <alignment vertical="center"/>
      <protection locked="0"/>
    </xf>
    <xf numFmtId="0" fontId="19" fillId="0" borderId="40" xfId="1" applyFont="1" applyFill="1" applyBorder="1" applyProtection="1">
      <alignment vertical="center"/>
      <protection locked="0"/>
    </xf>
    <xf numFmtId="49" fontId="20" fillId="0" borderId="0" xfId="1" applyNumberFormat="1" applyFont="1" applyAlignment="1" applyProtection="1">
      <alignment horizontal="center" vertical="center"/>
      <protection locked="0"/>
    </xf>
    <xf numFmtId="0" fontId="19" fillId="0" borderId="0" xfId="1" applyFont="1" applyFill="1" applyAlignment="1" applyProtection="1">
      <alignment vertical="center" shrinkToFit="1"/>
      <protection locked="0"/>
    </xf>
    <xf numFmtId="0" fontId="0" fillId="0" borderId="0" xfId="0" applyNumberFormat="1" applyFill="1" applyAlignment="1">
      <alignment horizontal="center" vertical="center"/>
    </xf>
    <xf numFmtId="49" fontId="19" fillId="0" borderId="0" xfId="1" applyNumberFormat="1" applyFont="1" applyBorder="1" applyAlignment="1">
      <alignment vertical="center"/>
    </xf>
    <xf numFmtId="0" fontId="13" fillId="0" borderId="0" xfId="0" applyFont="1" applyBorder="1" applyAlignment="1">
      <alignment vertical="center"/>
    </xf>
    <xf numFmtId="176" fontId="19"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9" fillId="0" borderId="5" xfId="1" applyFont="1" applyFill="1" applyBorder="1" applyAlignment="1" applyProtection="1">
      <alignment vertical="center" shrinkToFit="1"/>
      <protection locked="0"/>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0" xfId="0" applyNumberFormat="1" applyFont="1" applyFill="1" applyBorder="1" applyAlignment="1">
      <alignment vertical="center"/>
    </xf>
    <xf numFmtId="0" fontId="7" fillId="0" borderId="0" xfId="1" applyFont="1" applyAlignment="1">
      <alignment vertical="center"/>
    </xf>
    <xf numFmtId="0" fontId="26" fillId="0" borderId="0" xfId="1" applyFont="1" applyAlignment="1">
      <alignment horizontal="left" vertical="center"/>
    </xf>
    <xf numFmtId="0" fontId="20"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13" fillId="0" borderId="0" xfId="0" applyNumberFormat="1" applyFont="1" applyFill="1" applyBorder="1" applyAlignment="1">
      <alignment horizontal="center" vertical="center"/>
    </xf>
    <xf numFmtId="0" fontId="19"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cellXfs>
  <cellStyles count="2">
    <cellStyle name="標準" xfId="0" builtinId="0"/>
    <cellStyle name="標準 2" xfId="1" xr:uid="{1B2F4D01-4D35-44F4-A7F8-AB4041A353C2}"/>
  </cellStyles>
  <dxfs count="0"/>
  <tableStyles count="0" defaultTableStyle="TableStyleMedium2" defaultPivotStyle="PivotStyleLight16"/>
  <colors>
    <mruColors>
      <color rgb="FF9BC2EA"/>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114300</xdr:colOff>
      <xdr:row>35</xdr:row>
      <xdr:rowOff>228600</xdr:rowOff>
    </xdr:from>
    <xdr:ext cx="607859" cy="275717"/>
    <xdr:sp macro="" textlink="">
      <xdr:nvSpPr>
        <xdr:cNvPr id="3" name="テキスト ボックス 2">
          <a:extLst>
            <a:ext uri="{FF2B5EF4-FFF2-40B4-BE49-F238E27FC236}">
              <a16:creationId xmlns:a16="http://schemas.microsoft.com/office/drawing/2014/main" id="{F6BD25A9-823F-F1D7-CDDB-4153DF575898}"/>
            </a:ext>
          </a:extLst>
        </xdr:cNvPr>
        <xdr:cNvSpPr txBox="1"/>
      </xdr:nvSpPr>
      <xdr:spPr>
        <a:xfrm>
          <a:off x="6393180" y="103784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届出日</a:t>
          </a:r>
        </a:p>
      </xdr:txBody>
    </xdr:sp>
    <xdr:clientData/>
  </xdr:oneCellAnchor>
  <xdr:oneCellAnchor>
    <xdr:from>
      <xdr:col>46</xdr:col>
      <xdr:colOff>129540</xdr:colOff>
      <xdr:row>50</xdr:row>
      <xdr:rowOff>0</xdr:rowOff>
    </xdr:from>
    <xdr:ext cx="364202" cy="325730"/>
    <xdr:sp macro="" textlink="">
      <xdr:nvSpPr>
        <xdr:cNvPr id="2" name="テキスト ボックス 1">
          <a:extLst>
            <a:ext uri="{FF2B5EF4-FFF2-40B4-BE49-F238E27FC236}">
              <a16:creationId xmlns:a16="http://schemas.microsoft.com/office/drawing/2014/main" id="{7CD453F1-302E-4671-B32E-F9441B5C7D5F}"/>
            </a:ext>
          </a:extLst>
        </xdr:cNvPr>
        <xdr:cNvSpPr txBox="1"/>
      </xdr:nvSpPr>
      <xdr:spPr>
        <a:xfrm>
          <a:off x="8420100" y="1283208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xdr:oneCellAnchor>
    <xdr:from>
      <xdr:col>46</xdr:col>
      <xdr:colOff>129540</xdr:colOff>
      <xdr:row>53</xdr:row>
      <xdr:rowOff>0</xdr:rowOff>
    </xdr:from>
    <xdr:ext cx="364202" cy="325730"/>
    <xdr:sp macro="" textlink="">
      <xdr:nvSpPr>
        <xdr:cNvPr id="4" name="テキスト ボックス 3">
          <a:extLst>
            <a:ext uri="{FF2B5EF4-FFF2-40B4-BE49-F238E27FC236}">
              <a16:creationId xmlns:a16="http://schemas.microsoft.com/office/drawing/2014/main" id="{2599F177-A1F1-41EC-9D1B-7C784D68F4EA}"/>
            </a:ext>
          </a:extLst>
        </xdr:cNvPr>
        <xdr:cNvSpPr txBox="1"/>
      </xdr:nvSpPr>
      <xdr:spPr>
        <a:xfrm>
          <a:off x="8420100" y="131140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xdr:oneCellAnchor>
    <xdr:from>
      <xdr:col>46</xdr:col>
      <xdr:colOff>129540</xdr:colOff>
      <xdr:row>56</xdr:row>
      <xdr:rowOff>0</xdr:rowOff>
    </xdr:from>
    <xdr:ext cx="364202" cy="325730"/>
    <xdr:sp macro="" textlink="">
      <xdr:nvSpPr>
        <xdr:cNvPr id="5" name="テキスト ボックス 4">
          <a:extLst>
            <a:ext uri="{FF2B5EF4-FFF2-40B4-BE49-F238E27FC236}">
              <a16:creationId xmlns:a16="http://schemas.microsoft.com/office/drawing/2014/main" id="{2BD6335F-A2B1-4C14-87C7-6F2B3C947C21}"/>
            </a:ext>
          </a:extLst>
        </xdr:cNvPr>
        <xdr:cNvSpPr txBox="1"/>
      </xdr:nvSpPr>
      <xdr:spPr>
        <a:xfrm>
          <a:off x="8420100" y="134112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xdr:oneCellAnchor>
    <xdr:from>
      <xdr:col>46</xdr:col>
      <xdr:colOff>129540</xdr:colOff>
      <xdr:row>62</xdr:row>
      <xdr:rowOff>0</xdr:rowOff>
    </xdr:from>
    <xdr:ext cx="364202" cy="325730"/>
    <xdr:sp macro="" textlink="">
      <xdr:nvSpPr>
        <xdr:cNvPr id="6" name="テキスト ボックス 5">
          <a:extLst>
            <a:ext uri="{FF2B5EF4-FFF2-40B4-BE49-F238E27FC236}">
              <a16:creationId xmlns:a16="http://schemas.microsoft.com/office/drawing/2014/main" id="{302BE7C1-609E-4DF2-B347-2C80BB2E58D6}"/>
            </a:ext>
          </a:extLst>
        </xdr:cNvPr>
        <xdr:cNvSpPr txBox="1"/>
      </xdr:nvSpPr>
      <xdr:spPr>
        <a:xfrm>
          <a:off x="8420100" y="1400556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xdr:oneCellAnchor>
    <xdr:from>
      <xdr:col>15</xdr:col>
      <xdr:colOff>129540</xdr:colOff>
      <xdr:row>56</xdr:row>
      <xdr:rowOff>0</xdr:rowOff>
    </xdr:from>
    <xdr:ext cx="364202" cy="325730"/>
    <xdr:sp macro="" textlink="">
      <xdr:nvSpPr>
        <xdr:cNvPr id="7" name="テキスト ボックス 6">
          <a:extLst>
            <a:ext uri="{FF2B5EF4-FFF2-40B4-BE49-F238E27FC236}">
              <a16:creationId xmlns:a16="http://schemas.microsoft.com/office/drawing/2014/main" id="{4C0DB9B5-AA41-49FF-84F1-EBECDC6B86B4}"/>
            </a:ext>
          </a:extLst>
        </xdr:cNvPr>
        <xdr:cNvSpPr txBox="1"/>
      </xdr:nvSpPr>
      <xdr:spPr>
        <a:xfrm>
          <a:off x="3223260" y="134112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xdr:oneCellAnchor>
    <xdr:from>
      <xdr:col>15</xdr:col>
      <xdr:colOff>129540</xdr:colOff>
      <xdr:row>59</xdr:row>
      <xdr:rowOff>0</xdr:rowOff>
    </xdr:from>
    <xdr:ext cx="364202" cy="325730"/>
    <xdr:sp macro="" textlink="">
      <xdr:nvSpPr>
        <xdr:cNvPr id="8" name="テキスト ボックス 7">
          <a:extLst>
            <a:ext uri="{FF2B5EF4-FFF2-40B4-BE49-F238E27FC236}">
              <a16:creationId xmlns:a16="http://schemas.microsoft.com/office/drawing/2014/main" id="{3A8972C4-8965-4A8D-A6A2-CB87E70B4083}"/>
            </a:ext>
          </a:extLst>
        </xdr:cNvPr>
        <xdr:cNvSpPr txBox="1"/>
      </xdr:nvSpPr>
      <xdr:spPr>
        <a:xfrm>
          <a:off x="3223260" y="1370838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xdr:oneCellAnchor>
    <xdr:from>
      <xdr:col>10</xdr:col>
      <xdr:colOff>0</xdr:colOff>
      <xdr:row>68</xdr:row>
      <xdr:rowOff>0</xdr:rowOff>
    </xdr:from>
    <xdr:ext cx="364202" cy="325730"/>
    <xdr:sp macro="" textlink="">
      <xdr:nvSpPr>
        <xdr:cNvPr id="9" name="テキスト ボックス 8">
          <a:extLst>
            <a:ext uri="{FF2B5EF4-FFF2-40B4-BE49-F238E27FC236}">
              <a16:creationId xmlns:a16="http://schemas.microsoft.com/office/drawing/2014/main" id="{C6790687-B72E-4028-BAAB-D37C0D09C8F4}"/>
            </a:ext>
          </a:extLst>
        </xdr:cNvPr>
        <xdr:cNvSpPr txBox="1"/>
      </xdr:nvSpPr>
      <xdr:spPr>
        <a:xfrm>
          <a:off x="2255520" y="145999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9524999" y="15795625"/>
          <a:ext cx="5283657"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0419413" y="15153866"/>
          <a:ext cx="3851718"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68551" y="861873"/>
          <a:ext cx="6084824" cy="6303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B163-7811-42AF-A08A-D6C3EFFF4562}">
  <sheetPr codeName="Sheet1">
    <tabColor rgb="FFFF0000"/>
  </sheetPr>
  <dimension ref="A1:S146"/>
  <sheetViews>
    <sheetView workbookViewId="0"/>
  </sheetViews>
  <sheetFormatPr defaultColWidth="8.59765625" defaultRowHeight="13.2"/>
  <cols>
    <col min="1" max="1" width="11.69921875" style="289" customWidth="1"/>
    <col min="2" max="3" width="8.69921875" style="289" customWidth="1"/>
    <col min="4" max="4" width="10.09765625" style="2" bestFit="1" customWidth="1"/>
    <col min="5" max="9" width="8.59765625" style="2"/>
    <col min="10" max="10" width="3.69921875" style="2" customWidth="1"/>
    <col min="11" max="11" width="13.796875" style="2" customWidth="1"/>
    <col min="12" max="19" width="10.69921875" style="2" customWidth="1"/>
    <col min="20" max="16384" width="8.59765625" style="2"/>
  </cols>
  <sheetData>
    <row r="1" spans="1:19" s="283" customFormat="1" ht="19.95" customHeight="1" thickBot="1">
      <c r="A1" s="289" t="s">
        <v>251</v>
      </c>
      <c r="B1" s="289"/>
      <c r="C1" s="289"/>
      <c r="K1" s="283" t="s">
        <v>252</v>
      </c>
    </row>
    <row r="2" spans="1:19" ht="19.95" customHeight="1">
      <c r="A2" s="346" t="s">
        <v>118</v>
      </c>
      <c r="B2" s="347"/>
      <c r="C2" s="348"/>
      <c r="D2" s="321" t="s">
        <v>119</v>
      </c>
      <c r="E2" s="349"/>
      <c r="F2" s="349"/>
      <c r="G2" s="349"/>
      <c r="H2" s="349"/>
      <c r="I2" s="350"/>
      <c r="K2" s="233" t="s">
        <v>234</v>
      </c>
      <c r="L2" s="321" t="s">
        <v>119</v>
      </c>
      <c r="M2" s="322"/>
      <c r="N2" s="322"/>
      <c r="O2" s="322"/>
      <c r="P2" s="322"/>
      <c r="Q2" s="322"/>
      <c r="R2" s="322"/>
      <c r="S2" s="323"/>
    </row>
    <row r="3" spans="1:19" ht="19.95" customHeight="1">
      <c r="A3" s="288" t="s">
        <v>121</v>
      </c>
      <c r="B3" s="263" t="s">
        <v>255</v>
      </c>
      <c r="C3" s="295" t="s">
        <v>256</v>
      </c>
      <c r="D3" s="239">
        <v>1</v>
      </c>
      <c r="E3" s="264" t="s">
        <v>122</v>
      </c>
      <c r="F3" s="244">
        <v>1</v>
      </c>
      <c r="G3" s="264" t="s">
        <v>123</v>
      </c>
      <c r="H3" s="244">
        <v>1</v>
      </c>
      <c r="I3" s="265" t="s">
        <v>124</v>
      </c>
      <c r="K3" s="248" t="s">
        <v>201</v>
      </c>
      <c r="L3" s="362">
        <v>11111</v>
      </c>
      <c r="M3" s="319"/>
      <c r="N3" s="319"/>
      <c r="O3" s="319"/>
      <c r="P3" s="319"/>
      <c r="Q3" s="319"/>
      <c r="R3" s="319"/>
      <c r="S3" s="320"/>
    </row>
    <row r="4" spans="1:19" ht="19.95" customHeight="1">
      <c r="A4" s="313" t="s">
        <v>125</v>
      </c>
      <c r="B4" s="201" t="s">
        <v>126</v>
      </c>
      <c r="C4" s="232"/>
      <c r="D4" s="239" t="s">
        <v>173</v>
      </c>
      <c r="E4" s="241" t="s">
        <v>120</v>
      </c>
      <c r="F4" s="189" t="s">
        <v>174</v>
      </c>
      <c r="G4" s="353"/>
      <c r="H4" s="354"/>
      <c r="I4" s="355"/>
      <c r="K4" s="249" t="s">
        <v>202</v>
      </c>
      <c r="L4" s="363">
        <v>22222</v>
      </c>
      <c r="M4" s="364"/>
      <c r="N4" s="364"/>
      <c r="O4" s="364"/>
      <c r="P4" s="364"/>
      <c r="Q4" s="364"/>
      <c r="R4" s="364"/>
      <c r="S4" s="365"/>
    </row>
    <row r="5" spans="1:19" ht="19.95" customHeight="1">
      <c r="A5" s="313"/>
      <c r="B5" s="201" t="s">
        <v>21</v>
      </c>
      <c r="C5" s="232"/>
      <c r="D5" s="333" t="s">
        <v>152</v>
      </c>
      <c r="E5" s="334"/>
      <c r="F5" s="334"/>
      <c r="G5" s="334"/>
      <c r="H5" s="334"/>
      <c r="I5" s="335"/>
      <c r="K5" s="250" t="s">
        <v>203</v>
      </c>
      <c r="L5" s="366">
        <v>33333</v>
      </c>
      <c r="M5" s="367"/>
      <c r="N5" s="367"/>
      <c r="O5" s="367"/>
      <c r="P5" s="367"/>
      <c r="Q5" s="367"/>
      <c r="R5" s="367"/>
      <c r="S5" s="368"/>
    </row>
    <row r="6" spans="1:19" ht="19.95" customHeight="1">
      <c r="A6" s="313"/>
      <c r="B6" s="201" t="s">
        <v>9</v>
      </c>
      <c r="C6" s="232"/>
      <c r="D6" s="333" t="s">
        <v>127</v>
      </c>
      <c r="E6" s="334"/>
      <c r="F6" s="334"/>
      <c r="G6" s="334"/>
      <c r="H6" s="334"/>
      <c r="I6" s="335"/>
      <c r="K6" s="248" t="s">
        <v>204</v>
      </c>
      <c r="L6" s="362">
        <v>44444</v>
      </c>
      <c r="M6" s="319"/>
      <c r="N6" s="319"/>
      <c r="O6" s="319"/>
      <c r="P6" s="319"/>
      <c r="Q6" s="319"/>
      <c r="R6" s="319"/>
      <c r="S6" s="320"/>
    </row>
    <row r="7" spans="1:19" ht="19.95" customHeight="1">
      <c r="A7" s="313"/>
      <c r="B7" s="201" t="s">
        <v>87</v>
      </c>
      <c r="C7" s="232"/>
      <c r="D7" s="333" t="s">
        <v>128</v>
      </c>
      <c r="E7" s="334"/>
      <c r="F7" s="334"/>
      <c r="G7" s="334"/>
      <c r="H7" s="334"/>
      <c r="I7" s="335"/>
      <c r="K7" s="248" t="s">
        <v>207</v>
      </c>
      <c r="L7" s="245">
        <v>5</v>
      </c>
      <c r="M7" s="264" t="s">
        <v>122</v>
      </c>
      <c r="N7" s="244">
        <v>5</v>
      </c>
      <c r="O7" s="264" t="s">
        <v>123</v>
      </c>
      <c r="P7" s="244">
        <v>5</v>
      </c>
      <c r="Q7" s="267" t="s">
        <v>124</v>
      </c>
      <c r="R7" s="201"/>
      <c r="S7" s="232"/>
    </row>
    <row r="8" spans="1:19" ht="19.95" customHeight="1">
      <c r="A8" s="313"/>
      <c r="B8" s="201" t="s">
        <v>86</v>
      </c>
      <c r="C8" s="232"/>
      <c r="D8" s="333" t="s">
        <v>206</v>
      </c>
      <c r="E8" s="334"/>
      <c r="F8" s="334"/>
      <c r="G8" s="334"/>
      <c r="H8" s="334"/>
      <c r="I8" s="335"/>
      <c r="K8" s="248" t="s">
        <v>208</v>
      </c>
      <c r="L8" s="245">
        <v>6</v>
      </c>
      <c r="M8" s="264" t="s">
        <v>122</v>
      </c>
      <c r="N8" s="244">
        <v>6</v>
      </c>
      <c r="O8" s="264" t="s">
        <v>123</v>
      </c>
      <c r="P8" s="244">
        <v>6</v>
      </c>
      <c r="Q8" s="267" t="s">
        <v>124</v>
      </c>
      <c r="R8" s="201"/>
      <c r="S8" s="232"/>
    </row>
    <row r="9" spans="1:19" ht="19.95" customHeight="1">
      <c r="A9" s="343" t="s">
        <v>129</v>
      </c>
      <c r="B9" s="201" t="s">
        <v>130</v>
      </c>
      <c r="C9" s="232"/>
      <c r="D9" s="333" t="s">
        <v>241</v>
      </c>
      <c r="E9" s="334"/>
      <c r="F9" s="334"/>
      <c r="G9" s="334"/>
      <c r="H9" s="334"/>
      <c r="I9" s="335"/>
      <c r="K9" s="248" t="s">
        <v>209</v>
      </c>
      <c r="L9" s="245">
        <v>7</v>
      </c>
      <c r="M9" s="264" t="s">
        <v>122</v>
      </c>
      <c r="N9" s="244">
        <v>7</v>
      </c>
      <c r="O9" s="264" t="s">
        <v>123</v>
      </c>
      <c r="P9" s="244">
        <v>7</v>
      </c>
      <c r="Q9" s="267" t="s">
        <v>124</v>
      </c>
      <c r="R9" s="201"/>
      <c r="S9" s="232"/>
    </row>
    <row r="10" spans="1:19" ht="19.95" customHeight="1">
      <c r="A10" s="343"/>
      <c r="B10" s="201" t="s">
        <v>126</v>
      </c>
      <c r="C10" s="232"/>
      <c r="D10" s="242" t="s">
        <v>175</v>
      </c>
      <c r="E10" s="241" t="s">
        <v>120</v>
      </c>
      <c r="F10" s="187" t="s">
        <v>176</v>
      </c>
      <c r="G10" s="356"/>
      <c r="H10" s="334"/>
      <c r="I10" s="335"/>
      <c r="K10" s="381" t="s">
        <v>244</v>
      </c>
      <c r="L10" s="247">
        <v>13</v>
      </c>
      <c r="M10" s="268" t="s">
        <v>222</v>
      </c>
      <c r="N10" s="240">
        <v>1</v>
      </c>
      <c r="O10" s="269" t="s">
        <v>223</v>
      </c>
      <c r="P10" s="369">
        <v>55555</v>
      </c>
      <c r="Q10" s="370"/>
      <c r="R10" s="201"/>
      <c r="S10" s="232"/>
    </row>
    <row r="11" spans="1:19" ht="19.95" customHeight="1">
      <c r="A11" s="343"/>
      <c r="B11" s="201" t="s">
        <v>21</v>
      </c>
      <c r="C11" s="232"/>
      <c r="D11" s="333" t="s">
        <v>153</v>
      </c>
      <c r="E11" s="334"/>
      <c r="F11" s="334"/>
      <c r="G11" s="334"/>
      <c r="H11" s="334"/>
      <c r="I11" s="335"/>
      <c r="K11" s="382"/>
      <c r="L11" s="246">
        <v>20</v>
      </c>
      <c r="M11" s="266" t="s">
        <v>222</v>
      </c>
      <c r="N11" s="239">
        <v>2</v>
      </c>
      <c r="O11" s="267" t="s">
        <v>223</v>
      </c>
      <c r="P11" s="369" t="s">
        <v>247</v>
      </c>
      <c r="Q11" s="370"/>
      <c r="R11" s="201"/>
      <c r="S11" s="232"/>
    </row>
    <row r="12" spans="1:19" ht="19.95" customHeight="1">
      <c r="A12" s="343"/>
      <c r="B12" s="201" t="s">
        <v>131</v>
      </c>
      <c r="C12" s="232"/>
      <c r="D12" s="333" t="s">
        <v>132</v>
      </c>
      <c r="E12" s="334"/>
      <c r="F12" s="334"/>
      <c r="G12" s="334"/>
      <c r="H12" s="334"/>
      <c r="I12" s="335"/>
      <c r="K12" s="248" t="s">
        <v>224</v>
      </c>
      <c r="L12" s="245">
        <v>8</v>
      </c>
      <c r="M12" s="264" t="s">
        <v>122</v>
      </c>
      <c r="N12" s="244">
        <v>8</v>
      </c>
      <c r="O12" s="264" t="s">
        <v>123</v>
      </c>
      <c r="P12" s="244">
        <v>8</v>
      </c>
      <c r="Q12" s="267" t="s">
        <v>124</v>
      </c>
      <c r="R12" s="201"/>
      <c r="S12" s="232"/>
    </row>
    <row r="13" spans="1:19" ht="19.95" customHeight="1">
      <c r="A13" s="343"/>
      <c r="B13" s="201" t="s">
        <v>133</v>
      </c>
      <c r="C13" s="232"/>
      <c r="D13" s="333" t="s">
        <v>134</v>
      </c>
      <c r="E13" s="334"/>
      <c r="F13" s="334"/>
      <c r="G13" s="334"/>
      <c r="H13" s="334"/>
      <c r="I13" s="335"/>
      <c r="K13" s="248" t="s">
        <v>225</v>
      </c>
      <c r="L13" s="362">
        <v>88888</v>
      </c>
      <c r="M13" s="319"/>
      <c r="N13" s="319"/>
      <c r="O13" s="319"/>
      <c r="P13" s="319"/>
      <c r="Q13" s="319"/>
      <c r="R13" s="319"/>
      <c r="S13" s="320"/>
    </row>
    <row r="14" spans="1:19" ht="19.95" customHeight="1">
      <c r="A14" s="343"/>
      <c r="B14" s="201" t="s">
        <v>86</v>
      </c>
      <c r="C14" s="232"/>
      <c r="D14" s="333" t="s">
        <v>205</v>
      </c>
      <c r="E14" s="334"/>
      <c r="F14" s="334"/>
      <c r="G14" s="334"/>
      <c r="H14" s="334"/>
      <c r="I14" s="335"/>
      <c r="K14" s="324" t="s">
        <v>230</v>
      </c>
      <c r="L14" s="256" t="s">
        <v>231</v>
      </c>
      <c r="M14" s="258">
        <v>2000</v>
      </c>
      <c r="N14" s="272" t="s">
        <v>232</v>
      </c>
      <c r="O14" s="259">
        <v>500</v>
      </c>
      <c r="P14" s="272" t="s">
        <v>233</v>
      </c>
      <c r="Q14" s="259">
        <v>55000</v>
      </c>
      <c r="R14" s="276" t="s">
        <v>236</v>
      </c>
      <c r="S14" s="260">
        <v>99000</v>
      </c>
    </row>
    <row r="15" spans="1:19" ht="19.95" customHeight="1">
      <c r="A15" s="343"/>
      <c r="B15" s="371" t="s">
        <v>135</v>
      </c>
      <c r="C15" s="372"/>
      <c r="D15" s="333" t="s">
        <v>242</v>
      </c>
      <c r="E15" s="334"/>
      <c r="F15" s="334"/>
      <c r="G15" s="334"/>
      <c r="H15" s="334"/>
      <c r="I15" s="335"/>
      <c r="K15" s="325"/>
      <c r="L15" s="270" t="s">
        <v>237</v>
      </c>
      <c r="M15" s="253">
        <v>123</v>
      </c>
      <c r="N15" s="273" t="s">
        <v>237</v>
      </c>
      <c r="O15" s="253">
        <v>456</v>
      </c>
      <c r="P15" s="274" t="s">
        <v>237</v>
      </c>
      <c r="Q15" s="254">
        <v>789</v>
      </c>
      <c r="R15" s="277" t="s">
        <v>237</v>
      </c>
      <c r="S15" s="255" t="s">
        <v>248</v>
      </c>
    </row>
    <row r="16" spans="1:19" ht="19.95" customHeight="1">
      <c r="A16" s="343"/>
      <c r="B16" s="201" t="s">
        <v>136</v>
      </c>
      <c r="C16" s="232"/>
      <c r="D16" s="333" t="s">
        <v>137</v>
      </c>
      <c r="E16" s="334"/>
      <c r="F16" s="334"/>
      <c r="G16" s="334"/>
      <c r="H16" s="334"/>
      <c r="I16" s="335"/>
      <c r="K16" s="385"/>
      <c r="L16" s="271" t="s">
        <v>235</v>
      </c>
      <c r="M16" s="251" t="s">
        <v>243</v>
      </c>
      <c r="N16" s="271" t="s">
        <v>235</v>
      </c>
      <c r="O16" s="251" t="s">
        <v>243</v>
      </c>
      <c r="P16" s="275" t="s">
        <v>235</v>
      </c>
      <c r="Q16" s="251" t="s">
        <v>243</v>
      </c>
      <c r="R16" s="278" t="s">
        <v>235</v>
      </c>
      <c r="S16" s="252" t="s">
        <v>243</v>
      </c>
    </row>
    <row r="17" spans="1:19" ht="19.95" customHeight="1">
      <c r="A17" s="288" t="s">
        <v>138</v>
      </c>
      <c r="B17" s="377" t="s">
        <v>370</v>
      </c>
      <c r="C17" s="378"/>
      <c r="D17" s="229" t="s">
        <v>371</v>
      </c>
      <c r="E17" s="379" t="s">
        <v>372</v>
      </c>
      <c r="F17" s="380"/>
      <c r="G17" s="380"/>
      <c r="H17" s="380"/>
      <c r="I17" s="372"/>
      <c r="K17" s="249" t="s">
        <v>226</v>
      </c>
      <c r="L17" s="246">
        <v>20</v>
      </c>
      <c r="M17" s="267" t="s">
        <v>222</v>
      </c>
      <c r="N17" s="245">
        <v>9</v>
      </c>
      <c r="O17" s="264" t="s">
        <v>122</v>
      </c>
      <c r="P17" s="244">
        <v>9</v>
      </c>
      <c r="Q17" s="264" t="s">
        <v>123</v>
      </c>
      <c r="R17" s="244">
        <v>9</v>
      </c>
      <c r="S17" s="265" t="s">
        <v>124</v>
      </c>
    </row>
    <row r="18" spans="1:19" ht="19.95" customHeight="1">
      <c r="A18" s="288" t="s">
        <v>139</v>
      </c>
      <c r="B18" s="201"/>
      <c r="C18" s="232"/>
      <c r="D18" s="229" t="s">
        <v>159</v>
      </c>
      <c r="E18" s="341" t="s">
        <v>162</v>
      </c>
      <c r="F18" s="342"/>
      <c r="G18" s="338"/>
      <c r="H18" s="339"/>
      <c r="I18" s="340"/>
      <c r="K18" s="324" t="s">
        <v>229</v>
      </c>
      <c r="L18" s="257" t="s">
        <v>238</v>
      </c>
      <c r="M18" s="263">
        <v>10</v>
      </c>
      <c r="N18" s="264" t="s">
        <v>122</v>
      </c>
      <c r="O18" s="244">
        <v>10</v>
      </c>
      <c r="P18" s="264" t="s">
        <v>123</v>
      </c>
      <c r="Q18" s="244">
        <v>10</v>
      </c>
      <c r="R18" s="267" t="s">
        <v>124</v>
      </c>
      <c r="S18" s="262"/>
    </row>
    <row r="19" spans="1:19" ht="19.95" customHeight="1">
      <c r="A19" s="344" t="s">
        <v>140</v>
      </c>
      <c r="B19" s="201" t="s">
        <v>169</v>
      </c>
      <c r="C19" s="232"/>
      <c r="D19" s="229" t="s">
        <v>180</v>
      </c>
      <c r="E19" s="383" t="s">
        <v>227</v>
      </c>
      <c r="F19" s="384"/>
      <c r="G19" s="384"/>
      <c r="H19" s="261">
        <v>0</v>
      </c>
      <c r="I19" s="204" t="s">
        <v>172</v>
      </c>
      <c r="K19" s="325"/>
      <c r="L19" s="279" t="s">
        <v>239</v>
      </c>
      <c r="M19" s="327" t="s">
        <v>246</v>
      </c>
      <c r="N19" s="328"/>
      <c r="O19" s="328"/>
      <c r="P19" s="328"/>
      <c r="Q19" s="328"/>
      <c r="R19" s="328"/>
      <c r="S19" s="329"/>
    </row>
    <row r="20" spans="1:19" s="190" customFormat="1" ht="19.95" customHeight="1" thickBot="1">
      <c r="A20" s="351"/>
      <c r="B20" s="201" t="s">
        <v>168</v>
      </c>
      <c r="C20" s="232"/>
      <c r="D20" s="336" t="s">
        <v>194</v>
      </c>
      <c r="E20" s="337"/>
      <c r="F20" s="201"/>
      <c r="G20" s="202"/>
      <c r="H20" s="199"/>
      <c r="I20" s="200"/>
      <c r="K20" s="326"/>
      <c r="L20" s="280" t="s">
        <v>240</v>
      </c>
      <c r="M20" s="330" t="s">
        <v>245</v>
      </c>
      <c r="N20" s="331"/>
      <c r="O20" s="331"/>
      <c r="P20" s="331"/>
      <c r="Q20" s="331"/>
      <c r="R20" s="331"/>
      <c r="S20" s="332"/>
    </row>
    <row r="21" spans="1:19" ht="19.95" customHeight="1">
      <c r="A21" s="352"/>
      <c r="B21" s="201" t="s">
        <v>179</v>
      </c>
      <c r="C21" s="232"/>
      <c r="D21" s="341" t="s">
        <v>195</v>
      </c>
      <c r="E21" s="342"/>
      <c r="F21" s="203" t="s">
        <v>170</v>
      </c>
      <c r="G21" s="243">
        <v>13</v>
      </c>
      <c r="H21" s="191" t="s">
        <v>171</v>
      </c>
      <c r="I21" s="225">
        <v>10</v>
      </c>
    </row>
    <row r="22" spans="1:19" ht="19.95" customHeight="1">
      <c r="A22" s="313" t="s">
        <v>141</v>
      </c>
      <c r="B22" s="373" t="s">
        <v>142</v>
      </c>
      <c r="C22" s="374"/>
      <c r="D22" s="245">
        <v>2</v>
      </c>
      <c r="E22" s="266" t="s">
        <v>122</v>
      </c>
      <c r="F22" s="246">
        <v>2</v>
      </c>
      <c r="G22" s="266" t="s">
        <v>123</v>
      </c>
      <c r="H22" s="246">
        <v>2</v>
      </c>
      <c r="I22" s="265" t="s">
        <v>124</v>
      </c>
    </row>
    <row r="23" spans="1:19" s="209" customFormat="1" ht="19.95" customHeight="1">
      <c r="A23" s="313"/>
      <c r="B23" s="375"/>
      <c r="C23" s="376"/>
      <c r="D23" s="318" t="s">
        <v>213</v>
      </c>
      <c r="E23" s="319"/>
      <c r="F23" s="319"/>
      <c r="G23" s="319"/>
      <c r="H23" s="319"/>
      <c r="I23" s="320"/>
    </row>
    <row r="24" spans="1:19" ht="19.95" customHeight="1">
      <c r="A24" s="314"/>
      <c r="B24" s="201" t="s">
        <v>143</v>
      </c>
      <c r="C24" s="232"/>
      <c r="D24" s="229" t="s">
        <v>144</v>
      </c>
      <c r="E24" s="315" t="s">
        <v>145</v>
      </c>
      <c r="F24" s="316"/>
      <c r="G24" s="316"/>
      <c r="H24" s="316"/>
      <c r="I24" s="317"/>
    </row>
    <row r="25" spans="1:19" ht="19.95" customHeight="1">
      <c r="A25" s="343" t="s">
        <v>146</v>
      </c>
      <c r="B25" s="201" t="s">
        <v>147</v>
      </c>
      <c r="C25" s="232"/>
      <c r="D25" s="229" t="s">
        <v>196</v>
      </c>
      <c r="E25" s="205"/>
      <c r="F25" s="197"/>
      <c r="G25" s="197"/>
      <c r="H25" s="197"/>
      <c r="I25" s="206"/>
    </row>
    <row r="26" spans="1:19" ht="19.95" customHeight="1">
      <c r="A26" s="357"/>
      <c r="B26" s="201" t="s">
        <v>148</v>
      </c>
      <c r="C26" s="232"/>
      <c r="D26" s="229" t="s">
        <v>196</v>
      </c>
      <c r="E26" s="205"/>
      <c r="F26" s="197"/>
      <c r="G26" s="197"/>
      <c r="H26" s="197"/>
      <c r="I26" s="206"/>
    </row>
    <row r="27" spans="1:19" ht="19.95" customHeight="1">
      <c r="A27" s="357"/>
      <c r="B27" s="201" t="s">
        <v>149</v>
      </c>
      <c r="C27" s="232"/>
      <c r="D27" s="229" t="s">
        <v>196</v>
      </c>
      <c r="E27" s="205"/>
      <c r="F27" s="197"/>
      <c r="G27" s="197"/>
      <c r="H27" s="197"/>
      <c r="I27" s="206"/>
    </row>
    <row r="28" spans="1:19" ht="19.95" customHeight="1">
      <c r="A28" s="358"/>
      <c r="B28" s="292" t="s">
        <v>150</v>
      </c>
      <c r="C28" s="232"/>
      <c r="D28" s="230" t="s">
        <v>197</v>
      </c>
      <c r="E28" s="359" t="s">
        <v>151</v>
      </c>
      <c r="F28" s="360"/>
      <c r="G28" s="360"/>
      <c r="H28" s="360"/>
      <c r="I28" s="361"/>
    </row>
    <row r="29" spans="1:19" ht="19.95" customHeight="1">
      <c r="A29" s="344" t="s">
        <v>190</v>
      </c>
      <c r="B29" s="201" t="s">
        <v>188</v>
      </c>
      <c r="C29" s="232"/>
      <c r="D29" s="245">
        <v>3</v>
      </c>
      <c r="E29" s="266" t="s">
        <v>122</v>
      </c>
      <c r="F29" s="246">
        <v>3</v>
      </c>
      <c r="G29" s="266" t="s">
        <v>123</v>
      </c>
      <c r="H29" s="246">
        <v>3</v>
      </c>
      <c r="I29" s="265" t="s">
        <v>124</v>
      </c>
    </row>
    <row r="30" spans="1:19" ht="19.95" customHeight="1">
      <c r="A30" s="352"/>
      <c r="B30" s="201" t="s">
        <v>189</v>
      </c>
      <c r="C30" s="232"/>
      <c r="D30" s="245">
        <v>4</v>
      </c>
      <c r="E30" s="266" t="s">
        <v>122</v>
      </c>
      <c r="F30" s="246">
        <v>4</v>
      </c>
      <c r="G30" s="266" t="s">
        <v>123</v>
      </c>
      <c r="H30" s="246">
        <v>4</v>
      </c>
      <c r="I30" s="265" t="s">
        <v>124</v>
      </c>
    </row>
    <row r="31" spans="1:19" ht="19.95" customHeight="1">
      <c r="A31" s="344" t="s">
        <v>200</v>
      </c>
      <c r="B31" s="201" t="s">
        <v>198</v>
      </c>
      <c r="C31" s="232"/>
      <c r="D31" s="244">
        <v>13</v>
      </c>
      <c r="E31" s="267" t="s">
        <v>47</v>
      </c>
      <c r="F31" s="207"/>
      <c r="G31" s="207"/>
      <c r="H31" s="207"/>
      <c r="I31" s="208"/>
    </row>
    <row r="32" spans="1:19" ht="19.95" customHeight="1" thickBot="1">
      <c r="A32" s="345"/>
      <c r="B32" s="293" t="s">
        <v>199</v>
      </c>
      <c r="C32" s="294"/>
      <c r="D32" s="231" t="s">
        <v>197</v>
      </c>
      <c r="E32" s="226"/>
      <c r="F32" s="227"/>
      <c r="G32" s="227"/>
      <c r="H32" s="227"/>
      <c r="I32" s="228"/>
    </row>
    <row r="33" spans="1:1" ht="19.95" customHeight="1"/>
    <row r="34" spans="1:1" ht="19.95" customHeight="1"/>
    <row r="35" spans="1:1" s="289" customFormat="1" ht="12" hidden="1" customHeight="1">
      <c r="A35" s="297" t="s">
        <v>258</v>
      </c>
    </row>
    <row r="36" spans="1:1" s="289" customFormat="1" ht="12" hidden="1" customHeight="1">
      <c r="A36" s="297" t="s">
        <v>259</v>
      </c>
    </row>
    <row r="37" spans="1:1" s="289" customFormat="1" ht="12" hidden="1" customHeight="1">
      <c r="A37" s="297" t="s">
        <v>260</v>
      </c>
    </row>
    <row r="38" spans="1:1" s="289" customFormat="1" ht="12" hidden="1" customHeight="1">
      <c r="A38" s="297" t="s">
        <v>261</v>
      </c>
    </row>
    <row r="39" spans="1:1" s="289" customFormat="1" ht="12" hidden="1" customHeight="1">
      <c r="A39" s="298" t="s">
        <v>262</v>
      </c>
    </row>
    <row r="40" spans="1:1" s="289" customFormat="1" ht="12" hidden="1" customHeight="1">
      <c r="A40" s="297" t="s">
        <v>263</v>
      </c>
    </row>
    <row r="41" spans="1:1" s="289" customFormat="1" ht="12" hidden="1" customHeight="1">
      <c r="A41" s="297" t="s">
        <v>264</v>
      </c>
    </row>
    <row r="42" spans="1:1" s="289" customFormat="1" ht="12" hidden="1" customHeight="1">
      <c r="A42" s="297" t="s">
        <v>265</v>
      </c>
    </row>
    <row r="43" spans="1:1" s="289" customFormat="1" ht="12" hidden="1" customHeight="1">
      <c r="A43" s="297" t="s">
        <v>266</v>
      </c>
    </row>
    <row r="44" spans="1:1" s="289" customFormat="1" ht="12" hidden="1" customHeight="1">
      <c r="A44" s="297" t="s">
        <v>267</v>
      </c>
    </row>
    <row r="45" spans="1:1" s="289" customFormat="1" ht="12" hidden="1" customHeight="1">
      <c r="A45" s="297" t="s">
        <v>268</v>
      </c>
    </row>
    <row r="46" spans="1:1" s="289" customFormat="1" ht="12" hidden="1" customHeight="1">
      <c r="A46" s="297" t="s">
        <v>269</v>
      </c>
    </row>
    <row r="47" spans="1:1" s="289" customFormat="1" ht="12" hidden="1" customHeight="1">
      <c r="A47" s="297" t="s">
        <v>270</v>
      </c>
    </row>
    <row r="48" spans="1:1" s="289" customFormat="1" ht="12" hidden="1" customHeight="1">
      <c r="A48" s="297" t="s">
        <v>271</v>
      </c>
    </row>
    <row r="49" spans="1:1" s="289" customFormat="1" ht="12" hidden="1" customHeight="1">
      <c r="A49" s="297" t="s">
        <v>272</v>
      </c>
    </row>
    <row r="50" spans="1:1" s="289" customFormat="1" ht="12" hidden="1" customHeight="1">
      <c r="A50" s="297" t="s">
        <v>273</v>
      </c>
    </row>
    <row r="51" spans="1:1" s="289" customFormat="1" ht="12" hidden="1" customHeight="1">
      <c r="A51" s="297" t="s">
        <v>274</v>
      </c>
    </row>
    <row r="52" spans="1:1" s="289" customFormat="1" ht="12" hidden="1" customHeight="1">
      <c r="A52" s="297" t="s">
        <v>275</v>
      </c>
    </row>
    <row r="53" spans="1:1" s="289" customFormat="1" ht="12" hidden="1" customHeight="1">
      <c r="A53" s="297" t="s">
        <v>276</v>
      </c>
    </row>
    <row r="54" spans="1:1" s="289" customFormat="1" ht="12" hidden="1" customHeight="1">
      <c r="A54" s="297" t="s">
        <v>277</v>
      </c>
    </row>
    <row r="55" spans="1:1" s="289" customFormat="1" ht="12" hidden="1" customHeight="1">
      <c r="A55" s="297" t="s">
        <v>278</v>
      </c>
    </row>
    <row r="56" spans="1:1" s="289" customFormat="1" ht="12" hidden="1" customHeight="1">
      <c r="A56" s="297" t="s">
        <v>279</v>
      </c>
    </row>
    <row r="57" spans="1:1" s="289" customFormat="1" ht="12" hidden="1" customHeight="1">
      <c r="A57" s="297" t="s">
        <v>280</v>
      </c>
    </row>
    <row r="58" spans="1:1" s="289" customFormat="1" ht="12" hidden="1" customHeight="1">
      <c r="A58" s="297" t="s">
        <v>281</v>
      </c>
    </row>
    <row r="59" spans="1:1" s="289" customFormat="1" ht="12" hidden="1" customHeight="1">
      <c r="A59" s="297" t="s">
        <v>282</v>
      </c>
    </row>
    <row r="60" spans="1:1" s="289" customFormat="1" ht="12" hidden="1" customHeight="1">
      <c r="A60" s="297" t="s">
        <v>283</v>
      </c>
    </row>
    <row r="61" spans="1:1" s="289" customFormat="1" ht="12" hidden="1" customHeight="1">
      <c r="A61" s="297" t="s">
        <v>284</v>
      </c>
    </row>
    <row r="62" spans="1:1" s="289" customFormat="1" ht="12" hidden="1" customHeight="1">
      <c r="A62" s="297" t="s">
        <v>285</v>
      </c>
    </row>
    <row r="63" spans="1:1" s="289" customFormat="1" ht="12" hidden="1" customHeight="1">
      <c r="A63" s="297" t="s">
        <v>286</v>
      </c>
    </row>
    <row r="64" spans="1:1" s="289" customFormat="1" ht="12" hidden="1" customHeight="1">
      <c r="A64" s="297" t="s">
        <v>287</v>
      </c>
    </row>
    <row r="65" spans="1:1" s="289" customFormat="1" ht="12" hidden="1" customHeight="1">
      <c r="A65" s="297" t="s">
        <v>288</v>
      </c>
    </row>
    <row r="66" spans="1:1" s="289" customFormat="1" ht="12" hidden="1" customHeight="1">
      <c r="A66" s="297" t="s">
        <v>289</v>
      </c>
    </row>
    <row r="67" spans="1:1" s="289" customFormat="1" ht="12" hidden="1" customHeight="1">
      <c r="A67" s="297" t="s">
        <v>290</v>
      </c>
    </row>
    <row r="68" spans="1:1" s="289" customFormat="1" ht="12" hidden="1" customHeight="1">
      <c r="A68" s="297" t="s">
        <v>291</v>
      </c>
    </row>
    <row r="69" spans="1:1" s="289" customFormat="1" ht="12" hidden="1" customHeight="1">
      <c r="A69" s="297" t="s">
        <v>292</v>
      </c>
    </row>
    <row r="70" spans="1:1" s="289" customFormat="1" ht="12" hidden="1" customHeight="1">
      <c r="A70" s="297" t="s">
        <v>293</v>
      </c>
    </row>
    <row r="71" spans="1:1" s="289" customFormat="1" ht="12" hidden="1" customHeight="1">
      <c r="A71" s="297" t="s">
        <v>294</v>
      </c>
    </row>
    <row r="72" spans="1:1" s="289" customFormat="1" ht="12" hidden="1" customHeight="1">
      <c r="A72" s="297" t="s">
        <v>295</v>
      </c>
    </row>
    <row r="73" spans="1:1" s="289" customFormat="1" ht="12" hidden="1" customHeight="1">
      <c r="A73" s="297" t="s">
        <v>296</v>
      </c>
    </row>
    <row r="74" spans="1:1" s="289" customFormat="1" ht="12" hidden="1" customHeight="1">
      <c r="A74" s="297" t="s">
        <v>297</v>
      </c>
    </row>
    <row r="75" spans="1:1" s="289" customFormat="1" ht="12" hidden="1" customHeight="1">
      <c r="A75" s="297" t="s">
        <v>298</v>
      </c>
    </row>
    <row r="76" spans="1:1" s="289" customFormat="1" ht="12" hidden="1" customHeight="1">
      <c r="A76" s="297" t="s">
        <v>299</v>
      </c>
    </row>
    <row r="77" spans="1:1" s="289" customFormat="1" ht="12" hidden="1" customHeight="1">
      <c r="A77" s="297" t="s">
        <v>300</v>
      </c>
    </row>
    <row r="78" spans="1:1" s="289" customFormat="1" ht="12" hidden="1" customHeight="1">
      <c r="A78" s="297" t="s">
        <v>301</v>
      </c>
    </row>
    <row r="79" spans="1:1" s="289" customFormat="1" ht="12" hidden="1" customHeight="1">
      <c r="A79" s="297" t="s">
        <v>302</v>
      </c>
    </row>
    <row r="80" spans="1:1" s="289" customFormat="1" ht="12" hidden="1" customHeight="1">
      <c r="A80" s="297" t="s">
        <v>303</v>
      </c>
    </row>
    <row r="81" spans="1:1" s="289" customFormat="1" ht="12" hidden="1" customHeight="1">
      <c r="A81" s="297" t="s">
        <v>304</v>
      </c>
    </row>
    <row r="82" spans="1:1" s="289" customFormat="1" ht="12" hidden="1" customHeight="1">
      <c r="A82" s="297" t="s">
        <v>305</v>
      </c>
    </row>
    <row r="83" spans="1:1" s="289" customFormat="1" ht="12" hidden="1" customHeight="1">
      <c r="A83" s="297" t="s">
        <v>306</v>
      </c>
    </row>
    <row r="84" spans="1:1" s="289" customFormat="1" ht="12" hidden="1" customHeight="1">
      <c r="A84" s="297" t="s">
        <v>307</v>
      </c>
    </row>
    <row r="85" spans="1:1" s="289" customFormat="1" ht="12" hidden="1" customHeight="1">
      <c r="A85" s="297" t="s">
        <v>308</v>
      </c>
    </row>
    <row r="86" spans="1:1" s="289" customFormat="1" ht="12" hidden="1" customHeight="1">
      <c r="A86" s="297" t="s">
        <v>309</v>
      </c>
    </row>
    <row r="87" spans="1:1" s="289" customFormat="1" ht="12" hidden="1" customHeight="1">
      <c r="A87" s="297" t="s">
        <v>310</v>
      </c>
    </row>
    <row r="88" spans="1:1" s="289" customFormat="1" ht="12" hidden="1" customHeight="1">
      <c r="A88" s="297" t="s">
        <v>311</v>
      </c>
    </row>
    <row r="89" spans="1:1" s="289" customFormat="1" ht="12" hidden="1" customHeight="1">
      <c r="A89" s="297" t="s">
        <v>312</v>
      </c>
    </row>
    <row r="90" spans="1:1" s="289" customFormat="1" ht="12" hidden="1" customHeight="1">
      <c r="A90" s="297" t="s">
        <v>313</v>
      </c>
    </row>
    <row r="91" spans="1:1" s="289" customFormat="1" ht="12" hidden="1" customHeight="1">
      <c r="A91" s="297" t="s">
        <v>314</v>
      </c>
    </row>
    <row r="92" spans="1:1" s="289" customFormat="1" ht="12" hidden="1" customHeight="1">
      <c r="A92" s="297" t="s">
        <v>315</v>
      </c>
    </row>
    <row r="93" spans="1:1" s="289" customFormat="1" ht="12" hidden="1" customHeight="1">
      <c r="A93" s="297" t="s">
        <v>316</v>
      </c>
    </row>
    <row r="94" spans="1:1" s="289" customFormat="1" ht="12" hidden="1" customHeight="1">
      <c r="A94" s="297" t="s">
        <v>317</v>
      </c>
    </row>
    <row r="95" spans="1:1" s="289" customFormat="1" ht="12" hidden="1" customHeight="1">
      <c r="A95" s="297" t="s">
        <v>318</v>
      </c>
    </row>
    <row r="96" spans="1:1" s="289" customFormat="1" ht="12" hidden="1" customHeight="1">
      <c r="A96" s="297" t="s">
        <v>319</v>
      </c>
    </row>
    <row r="97" spans="1:1" s="289" customFormat="1" ht="12" hidden="1" customHeight="1">
      <c r="A97" s="297" t="s">
        <v>320</v>
      </c>
    </row>
    <row r="98" spans="1:1" s="289" customFormat="1" ht="12" hidden="1" customHeight="1">
      <c r="A98" s="297" t="s">
        <v>321</v>
      </c>
    </row>
    <row r="99" spans="1:1" s="289" customFormat="1" ht="12" hidden="1" customHeight="1">
      <c r="A99" s="297" t="s">
        <v>322</v>
      </c>
    </row>
    <row r="100" spans="1:1" s="289" customFormat="1" ht="12" hidden="1" customHeight="1">
      <c r="A100" s="297" t="s">
        <v>323</v>
      </c>
    </row>
    <row r="101" spans="1:1" s="289" customFormat="1" ht="12" hidden="1" customHeight="1">
      <c r="A101" s="297" t="s">
        <v>324</v>
      </c>
    </row>
    <row r="102" spans="1:1" s="289" customFormat="1" ht="12" hidden="1" customHeight="1">
      <c r="A102" s="297" t="s">
        <v>325</v>
      </c>
    </row>
    <row r="103" spans="1:1" s="289" customFormat="1" ht="12" hidden="1" customHeight="1">
      <c r="A103" s="297" t="s">
        <v>326</v>
      </c>
    </row>
    <row r="104" spans="1:1" s="289" customFormat="1" ht="12" hidden="1" customHeight="1">
      <c r="A104" s="297" t="s">
        <v>327</v>
      </c>
    </row>
    <row r="105" spans="1:1" s="289" customFormat="1" ht="12" hidden="1" customHeight="1">
      <c r="A105" s="297" t="s">
        <v>328</v>
      </c>
    </row>
    <row r="106" spans="1:1" s="289" customFormat="1" ht="12" hidden="1" customHeight="1">
      <c r="A106" s="297" t="s">
        <v>329</v>
      </c>
    </row>
    <row r="107" spans="1:1" s="289" customFormat="1" ht="12" hidden="1" customHeight="1">
      <c r="A107" s="297" t="s">
        <v>330</v>
      </c>
    </row>
    <row r="108" spans="1:1" s="289" customFormat="1" ht="12" hidden="1" customHeight="1">
      <c r="A108" s="297" t="s">
        <v>331</v>
      </c>
    </row>
    <row r="109" spans="1:1" s="289" customFormat="1" ht="12" hidden="1" customHeight="1">
      <c r="A109" s="297" t="s">
        <v>332</v>
      </c>
    </row>
    <row r="110" spans="1:1" s="289" customFormat="1" ht="12" hidden="1" customHeight="1">
      <c r="A110" s="297" t="s">
        <v>333</v>
      </c>
    </row>
    <row r="111" spans="1:1" s="289" customFormat="1" ht="12" hidden="1" customHeight="1">
      <c r="A111" s="297" t="s">
        <v>334</v>
      </c>
    </row>
    <row r="112" spans="1:1" s="289" customFormat="1" ht="12" hidden="1" customHeight="1">
      <c r="A112" s="297" t="s">
        <v>335</v>
      </c>
    </row>
    <row r="113" spans="1:1" s="289" customFormat="1" ht="12" hidden="1" customHeight="1">
      <c r="A113" s="297" t="s">
        <v>336</v>
      </c>
    </row>
    <row r="114" spans="1:1" s="289" customFormat="1" ht="12" hidden="1" customHeight="1">
      <c r="A114" s="297" t="s">
        <v>337</v>
      </c>
    </row>
    <row r="115" spans="1:1" s="289" customFormat="1" ht="12" hidden="1" customHeight="1">
      <c r="A115" s="297" t="s">
        <v>338</v>
      </c>
    </row>
    <row r="116" spans="1:1" s="289" customFormat="1" ht="12" hidden="1" customHeight="1">
      <c r="A116" s="297" t="s">
        <v>339</v>
      </c>
    </row>
    <row r="117" spans="1:1" s="289" customFormat="1" ht="12" hidden="1" customHeight="1">
      <c r="A117" s="297" t="s">
        <v>340</v>
      </c>
    </row>
    <row r="118" spans="1:1" s="289" customFormat="1" ht="12" hidden="1" customHeight="1">
      <c r="A118" s="297" t="s">
        <v>341</v>
      </c>
    </row>
    <row r="119" spans="1:1" s="289" customFormat="1" ht="12" hidden="1" customHeight="1">
      <c r="A119" s="297" t="s">
        <v>342</v>
      </c>
    </row>
    <row r="120" spans="1:1" s="289" customFormat="1" ht="12" hidden="1" customHeight="1">
      <c r="A120" s="297" t="s">
        <v>343</v>
      </c>
    </row>
    <row r="121" spans="1:1" s="289" customFormat="1" ht="12" hidden="1" customHeight="1">
      <c r="A121" s="297" t="s">
        <v>344</v>
      </c>
    </row>
    <row r="122" spans="1:1" s="289" customFormat="1" ht="12" hidden="1" customHeight="1">
      <c r="A122" s="297" t="s">
        <v>345</v>
      </c>
    </row>
    <row r="123" spans="1:1" s="289" customFormat="1" ht="12" hidden="1" customHeight="1">
      <c r="A123" s="297" t="s">
        <v>346</v>
      </c>
    </row>
    <row r="124" spans="1:1" s="289" customFormat="1" ht="12" hidden="1" customHeight="1">
      <c r="A124" s="297" t="s">
        <v>347</v>
      </c>
    </row>
    <row r="125" spans="1:1" s="289" customFormat="1" ht="12" hidden="1" customHeight="1">
      <c r="A125" s="297" t="s">
        <v>348</v>
      </c>
    </row>
    <row r="126" spans="1:1" s="289" customFormat="1" ht="12" hidden="1" customHeight="1">
      <c r="A126" s="297" t="s">
        <v>349</v>
      </c>
    </row>
    <row r="127" spans="1:1" s="289" customFormat="1" ht="12" hidden="1" customHeight="1">
      <c r="A127" s="297" t="s">
        <v>350</v>
      </c>
    </row>
    <row r="128" spans="1:1" s="289" customFormat="1" ht="12" hidden="1" customHeight="1">
      <c r="A128" s="297" t="s">
        <v>351</v>
      </c>
    </row>
    <row r="129" spans="1:1" s="289" customFormat="1" ht="12" hidden="1" customHeight="1">
      <c r="A129" s="297" t="s">
        <v>352</v>
      </c>
    </row>
    <row r="130" spans="1:1" s="289" customFormat="1" ht="12" hidden="1" customHeight="1">
      <c r="A130" s="297" t="s">
        <v>353</v>
      </c>
    </row>
    <row r="131" spans="1:1" s="289" customFormat="1" ht="12" hidden="1" customHeight="1">
      <c r="A131" s="297" t="s">
        <v>354</v>
      </c>
    </row>
    <row r="132" spans="1:1" s="289" customFormat="1" ht="12" hidden="1" customHeight="1">
      <c r="A132" s="297" t="s">
        <v>355</v>
      </c>
    </row>
    <row r="133" spans="1:1" s="289" customFormat="1" ht="12" hidden="1" customHeight="1">
      <c r="A133" s="297" t="s">
        <v>356</v>
      </c>
    </row>
    <row r="134" spans="1:1" s="289" customFormat="1" ht="12" hidden="1" customHeight="1">
      <c r="A134" s="297" t="s">
        <v>357</v>
      </c>
    </row>
    <row r="135" spans="1:1" s="289" customFormat="1" ht="12" hidden="1" customHeight="1">
      <c r="A135" s="297" t="s">
        <v>358</v>
      </c>
    </row>
    <row r="136" spans="1:1" s="289" customFormat="1" ht="12" hidden="1" customHeight="1">
      <c r="A136" s="297" t="s">
        <v>359</v>
      </c>
    </row>
    <row r="137" spans="1:1" s="289" customFormat="1" ht="12" hidden="1" customHeight="1">
      <c r="A137" s="297" t="s">
        <v>360</v>
      </c>
    </row>
    <row r="138" spans="1:1" s="289" customFormat="1" ht="12" hidden="1" customHeight="1">
      <c r="A138" s="297" t="s">
        <v>361</v>
      </c>
    </row>
    <row r="139" spans="1:1" s="289" customFormat="1" ht="12" hidden="1" customHeight="1">
      <c r="A139" s="297" t="s">
        <v>362</v>
      </c>
    </row>
    <row r="140" spans="1:1" s="289" customFormat="1" ht="12" hidden="1" customHeight="1">
      <c r="A140" s="297" t="s">
        <v>363</v>
      </c>
    </row>
    <row r="141" spans="1:1" s="289" customFormat="1" ht="12" hidden="1" customHeight="1">
      <c r="A141" s="297" t="s">
        <v>364</v>
      </c>
    </row>
    <row r="142" spans="1:1" s="289" customFormat="1" ht="12" hidden="1" customHeight="1">
      <c r="A142" s="297" t="s">
        <v>365</v>
      </c>
    </row>
    <row r="143" spans="1:1" s="289" customFormat="1" ht="12" hidden="1" customHeight="1">
      <c r="A143" s="297" t="s">
        <v>366</v>
      </c>
    </row>
    <row r="144" spans="1:1" s="289" customFormat="1" ht="12" hidden="1" customHeight="1">
      <c r="A144" s="297" t="s">
        <v>367</v>
      </c>
    </row>
    <row r="145" spans="1:1" s="289" customFormat="1" ht="12" hidden="1" customHeight="1">
      <c r="A145" s="297" t="s">
        <v>368</v>
      </c>
    </row>
    <row r="146" spans="1:1" s="289" customFormat="1" ht="12" hidden="1" customHeight="1">
      <c r="A146" s="297" t="s">
        <v>369</v>
      </c>
    </row>
  </sheetData>
  <mergeCells count="47">
    <mergeCell ref="P11:Q11"/>
    <mergeCell ref="B15:C15"/>
    <mergeCell ref="B22:C23"/>
    <mergeCell ref="B17:C17"/>
    <mergeCell ref="E17:I17"/>
    <mergeCell ref="L13:S13"/>
    <mergeCell ref="K10:K11"/>
    <mergeCell ref="D21:E21"/>
    <mergeCell ref="E19:G19"/>
    <mergeCell ref="K14:K16"/>
    <mergeCell ref="L3:S3"/>
    <mergeCell ref="L4:S4"/>
    <mergeCell ref="L5:S5"/>
    <mergeCell ref="L6:S6"/>
    <mergeCell ref="P10:Q10"/>
    <mergeCell ref="A9:A16"/>
    <mergeCell ref="A31:A32"/>
    <mergeCell ref="A2:C2"/>
    <mergeCell ref="D2:I2"/>
    <mergeCell ref="A19:A21"/>
    <mergeCell ref="A29:A30"/>
    <mergeCell ref="D15:I15"/>
    <mergeCell ref="D16:I16"/>
    <mergeCell ref="A4:A8"/>
    <mergeCell ref="G4:I4"/>
    <mergeCell ref="D5:I5"/>
    <mergeCell ref="D6:I6"/>
    <mergeCell ref="D7:I7"/>
    <mergeCell ref="G10:I10"/>
    <mergeCell ref="A25:A28"/>
    <mergeCell ref="E28:I28"/>
    <mergeCell ref="A22:A24"/>
    <mergeCell ref="E24:I24"/>
    <mergeCell ref="D23:I23"/>
    <mergeCell ref="L2:S2"/>
    <mergeCell ref="K18:K20"/>
    <mergeCell ref="M19:S19"/>
    <mergeCell ref="M20:S20"/>
    <mergeCell ref="D8:I8"/>
    <mergeCell ref="D9:I9"/>
    <mergeCell ref="D12:I12"/>
    <mergeCell ref="D13:I13"/>
    <mergeCell ref="D14:I14"/>
    <mergeCell ref="D11:I11"/>
    <mergeCell ref="D20:E20"/>
    <mergeCell ref="G18:I18"/>
    <mergeCell ref="E18:F18"/>
  </mergeCells>
  <phoneticPr fontId="1"/>
  <dataValidations count="16">
    <dataValidation type="list" allowBlank="1" showInputMessage="1" showErrorMessage="1" sqref="D25:D28 D32" xr:uid="{BCBAED79-7B56-43E3-BB09-D63510658C9D}">
      <formula1>"有,無"</formula1>
    </dataValidation>
    <dataValidation type="list" allowBlank="1" showInputMessage="1" showErrorMessage="1" sqref="D24" xr:uid="{A6801E48-4838-42A7-B09C-D61658635381}">
      <formula1>"一般住宅,集合住宅,店舗,事務所,病院,建築予定地,その他"</formula1>
    </dataValidation>
    <dataValidation type="list" allowBlank="1" showInputMessage="1" showErrorMessage="1" sqref="H20:I20" xr:uid="{B6CB275C-1630-465D-A96B-26897A589D1A}">
      <formula1>"私設メーターあり,私設メーターなし"</formula1>
    </dataValidation>
    <dataValidation type="list" allowBlank="1" showInputMessage="1" showErrorMessage="1" sqref="D19" xr:uid="{C31572BC-1AD3-4A42-B27A-98EA17DFBA02}">
      <formula1>"直　結,貯水槽"</formula1>
    </dataValidation>
    <dataValidation type="list" allowBlank="1" showInputMessage="1" showErrorMessage="1" sqref="D18" xr:uid="{17802605-9B33-4F37-99D4-6FD9F25F447E}">
      <formula1>"新　設,改　造,撤　去"</formula1>
    </dataValidation>
    <dataValidation type="list" allowBlank="1" showInputMessage="1" showErrorMessage="1" sqref="E18:F18" xr:uid="{05CC5981-8104-4DA8-9320-3EB18C4DDB7B}">
      <formula1>"臨 時 用,一 般 用,臨時用から一般用"</formula1>
    </dataValidation>
    <dataValidation type="list" allowBlank="1" showInputMessage="1" showErrorMessage="1" sqref="D20:E20" xr:uid="{ACF1A42F-15C0-430B-8680-541F6194F6E3}">
      <formula1>"各戸検針有,各戸検針無"</formula1>
    </dataValidation>
    <dataValidation type="list" allowBlank="1" showInputMessage="1" showErrorMessage="1" sqref="D21:E21" xr:uid="{CBCB3ACD-B453-413D-96F4-DAA5B0129B06}">
      <formula1>"私設メーター有,私設メーター無"</formula1>
    </dataValidation>
    <dataValidation type="list" allowBlank="1" showInputMessage="1" showErrorMessage="1" sqref="G21 L17 D31 L10:L11" xr:uid="{4E5231A5-5E30-4D74-9F53-4C40406339E0}">
      <formula1>"13,20,25,40,50,75,100,150"</formula1>
    </dataValidation>
    <dataValidation type="list" allowBlank="1" showInputMessage="1" showErrorMessage="1" sqref="F3 F22 F29:F30 N7:N9 N12 P17 O18" xr:uid="{047D8C17-A054-4E23-B4E9-1430692EECB7}">
      <formula1>"4,5,6,7,8,9,10,11,12,1,2,3"</formula1>
    </dataValidation>
    <dataValidation type="list" allowBlank="1" showInputMessage="1" showErrorMessage="1" sqref="H3 H22 H29:H30 P7:P9 P12 R17 Q18" xr:uid="{461A13D3-1460-480A-BF1C-DC353EEB62E1}">
      <formula1>"1,2,3,4,5,6,7,8,9,10,11,12,13,14,15,16,17,18,19,20,21,22,23,24,25,26,27,28,29,30,31"</formula1>
    </dataValidation>
    <dataValidation type="list" allowBlank="1" showInputMessage="1" showErrorMessage="1" sqref="M14" xr:uid="{EA5B5B55-802F-4DAD-A4A5-C08351E911C3}">
      <formula1>"2000,300"</formula1>
    </dataValidation>
    <dataValidation type="list" allowBlank="1" showInputMessage="1" showErrorMessage="1" sqref="O14" xr:uid="{90E145EF-7D2C-4770-B647-40B1A5C9764B}">
      <formula1>"500"</formula1>
    </dataValidation>
    <dataValidation type="list" allowBlank="1" showInputMessage="1" showErrorMessage="1" sqref="Q14" xr:uid="{100AB582-AF1F-4E08-9759-9DE8C6656B1B}">
      <formula1>"55000,154000,275000,913000,1595000,4389000,9020000,管理者が定める額"</formula1>
    </dataValidation>
    <dataValidation type="list" allowBlank="1" showInputMessage="1" showErrorMessage="1" sqref="M16 O16 Q16 S16" xr:uid="{ED66AEEA-4A46-4BE6-B0C2-BDD653CCE2F3}">
      <formula1>"(済)"</formula1>
    </dataValidation>
    <dataValidation type="list" allowBlank="1" showInputMessage="1" showErrorMessage="1" sqref="D17" xr:uid="{6B38C73C-F092-449D-ACB5-51579A73CB04}">
      <formula1>$A$35:$A$146</formula1>
    </dataValidation>
  </dataValidations>
  <printOptions horizontalCentered="1"/>
  <pageMargins left="0.39370078740157483" right="0.39370078740157483" top="0.74803149606299213" bottom="0.74803149606299213"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C6DF-9EA5-495D-BBA8-AC7FEC9C2A75}">
  <sheetPr codeName="Sheet2">
    <pageSetUpPr fitToPage="1"/>
  </sheetPr>
  <dimension ref="A1:BU122"/>
  <sheetViews>
    <sheetView showZeros="0" tabSelected="1" view="pageBreakPreview" zoomScaleNormal="91" zoomScaleSheetLayoutView="100" workbookViewId="0"/>
  </sheetViews>
  <sheetFormatPr defaultRowHeight="18"/>
  <cols>
    <col min="1" max="1" width="10.59765625" customWidth="1"/>
    <col min="2" max="2" width="1.3984375" customWidth="1"/>
    <col min="3" max="53" width="2.19921875" customWidth="1"/>
    <col min="54" max="54" width="1.09765625" customWidth="1"/>
    <col min="55" max="55" width="10.5" customWidth="1"/>
    <col min="56" max="56" width="2" customWidth="1"/>
    <col min="57" max="57" width="15.19921875" customWidth="1"/>
    <col min="58" max="103" width="2.19921875" customWidth="1"/>
  </cols>
  <sheetData>
    <row r="1" spans="1:73" ht="20.7" customHeight="1" thickBot="1">
      <c r="C1" s="390" t="s">
        <v>155</v>
      </c>
      <c r="D1" s="387"/>
      <c r="E1" s="387"/>
      <c r="F1" s="387"/>
      <c r="G1" s="387"/>
      <c r="H1" s="387"/>
      <c r="I1" s="387"/>
      <c r="J1" s="387"/>
      <c r="K1" s="387"/>
      <c r="L1" s="640">
        <f>IF(BE1="入力後印刷",入力フォーマット!L3,"")</f>
        <v>11111</v>
      </c>
      <c r="M1" s="387"/>
      <c r="N1" s="387"/>
      <c r="O1" s="387"/>
      <c r="P1" s="387"/>
      <c r="Q1" s="387"/>
      <c r="R1" s="387"/>
      <c r="S1" s="475"/>
      <c r="T1" s="287"/>
      <c r="U1" s="287"/>
      <c r="V1" s="287"/>
      <c r="W1" s="287"/>
      <c r="X1" s="287"/>
      <c r="Y1" s="287"/>
      <c r="Z1" s="287"/>
      <c r="AA1" s="287"/>
      <c r="AB1" s="287"/>
      <c r="AC1" s="287"/>
      <c r="AD1" s="287"/>
      <c r="AE1" s="287"/>
      <c r="AF1" s="287"/>
      <c r="AG1" s="287"/>
      <c r="AH1" s="390" t="s">
        <v>160</v>
      </c>
      <c r="AI1" s="387"/>
      <c r="AJ1" s="387"/>
      <c r="AK1" s="387"/>
      <c r="AL1" s="387"/>
      <c r="AM1" s="387"/>
      <c r="AN1" s="387"/>
      <c r="AO1" s="387"/>
      <c r="AP1" s="387"/>
      <c r="AQ1" s="387"/>
      <c r="AR1" s="393">
        <f>IF(BE1="入力後印刷",入力フォーマット!L4,"")</f>
        <v>22222</v>
      </c>
      <c r="AS1" s="387"/>
      <c r="AT1" s="387"/>
      <c r="AU1" s="387"/>
      <c r="AV1" s="387"/>
      <c r="AW1" s="387"/>
      <c r="AX1" s="387"/>
      <c r="AY1" s="387"/>
      <c r="AZ1" s="387"/>
      <c r="BA1" s="285"/>
      <c r="BE1" s="282" t="s">
        <v>154</v>
      </c>
    </row>
    <row r="2" spans="1:73" ht="20.7" customHeight="1">
      <c r="C2" s="391"/>
      <c r="D2" s="396"/>
      <c r="E2" s="396"/>
      <c r="F2" s="396"/>
      <c r="G2" s="396"/>
      <c r="H2" s="396"/>
      <c r="I2" s="396"/>
      <c r="J2" s="396"/>
      <c r="K2" s="396"/>
      <c r="L2" s="396"/>
      <c r="M2" s="396"/>
      <c r="N2" s="396"/>
      <c r="O2" s="396"/>
      <c r="P2" s="396"/>
      <c r="Q2" s="396"/>
      <c r="R2" s="396"/>
      <c r="S2" s="476"/>
      <c r="T2" s="287"/>
      <c r="U2" s="287"/>
      <c r="V2" s="287"/>
      <c r="W2" s="287"/>
      <c r="X2" s="287"/>
      <c r="Y2" s="287"/>
      <c r="Z2" s="287"/>
      <c r="AA2" s="287"/>
      <c r="AB2" s="287"/>
      <c r="AC2" s="287"/>
      <c r="AD2" s="287"/>
      <c r="AE2" s="287"/>
      <c r="AF2" s="287"/>
      <c r="AG2" s="287"/>
      <c r="AH2" s="641" t="s">
        <v>254</v>
      </c>
      <c r="AI2" s="642"/>
      <c r="AJ2" s="642"/>
      <c r="AK2" s="642"/>
      <c r="AL2" s="642"/>
      <c r="AM2" s="642"/>
      <c r="AN2" s="642"/>
      <c r="AO2" s="642"/>
      <c r="AP2" s="642"/>
      <c r="AQ2" s="642"/>
      <c r="AR2" s="416">
        <f>IF(BE1="入力後印刷",入力フォーマット!L5,"")</f>
        <v>33333</v>
      </c>
      <c r="AS2" s="388"/>
      <c r="AT2" s="388"/>
      <c r="AU2" s="388"/>
      <c r="AV2" s="388"/>
      <c r="AW2" s="388"/>
      <c r="AX2" s="388"/>
      <c r="AY2" s="388"/>
      <c r="AZ2" s="388"/>
      <c r="BA2" s="284" t="s">
        <v>253</v>
      </c>
      <c r="BE2" s="281"/>
    </row>
    <row r="3" spans="1:73" ht="20.7" customHeight="1">
      <c r="C3" s="392"/>
      <c r="D3" s="389"/>
      <c r="E3" s="389"/>
      <c r="F3" s="389"/>
      <c r="G3" s="389"/>
      <c r="H3" s="389"/>
      <c r="I3" s="389"/>
      <c r="J3" s="389"/>
      <c r="K3" s="389"/>
      <c r="L3" s="389"/>
      <c r="M3" s="389"/>
      <c r="N3" s="389"/>
      <c r="O3" s="389"/>
      <c r="P3" s="389"/>
      <c r="Q3" s="389"/>
      <c r="R3" s="389"/>
      <c r="S3" s="477"/>
      <c r="T3" s="287"/>
      <c r="U3" s="287"/>
      <c r="V3" s="287"/>
      <c r="W3" s="287"/>
      <c r="X3" s="287"/>
      <c r="Y3" s="287"/>
      <c r="Z3" s="287"/>
      <c r="AA3" s="287"/>
      <c r="AB3" s="287"/>
      <c r="AC3" s="287"/>
      <c r="AD3" s="287"/>
      <c r="AE3" s="287"/>
      <c r="AF3" s="287"/>
      <c r="AG3" s="287"/>
      <c r="AH3" s="417" t="s">
        <v>161</v>
      </c>
      <c r="AI3" s="389"/>
      <c r="AJ3" s="389"/>
      <c r="AK3" s="389"/>
      <c r="AL3" s="389"/>
      <c r="AM3" s="389"/>
      <c r="AN3" s="389"/>
      <c r="AO3" s="389"/>
      <c r="AP3" s="389"/>
      <c r="AQ3" s="389"/>
      <c r="AR3" s="418">
        <f>IF(BE1="入力後印刷",入力フォーマット!L6,"")</f>
        <v>44444</v>
      </c>
      <c r="AS3" s="389"/>
      <c r="AT3" s="389"/>
      <c r="AU3" s="389"/>
      <c r="AV3" s="389"/>
      <c r="AW3" s="389"/>
      <c r="AX3" s="389"/>
      <c r="AY3" s="389"/>
      <c r="AZ3" s="389"/>
      <c r="BA3" s="286"/>
      <c r="BE3" s="196"/>
    </row>
    <row r="4" spans="1:73" ht="7.5" customHeight="1" thickBot="1">
      <c r="C4" s="11"/>
      <c r="D4" s="11"/>
      <c r="E4" s="11"/>
      <c r="F4" s="11"/>
      <c r="G4" s="11"/>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1"/>
      <c r="AU4" s="11"/>
      <c r="AV4" s="11"/>
      <c r="AW4" s="11"/>
      <c r="AX4" s="11"/>
      <c r="AY4" s="11"/>
      <c r="AZ4" s="11"/>
      <c r="BA4" s="11"/>
    </row>
    <row r="5" spans="1:73" ht="20.25" customHeight="1" thickTop="1">
      <c r="A5" s="235"/>
      <c r="B5" s="16"/>
      <c r="C5" s="2"/>
      <c r="D5" s="637" t="s">
        <v>1</v>
      </c>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AY5" s="637"/>
      <c r="AZ5" s="637"/>
      <c r="BA5" s="13"/>
      <c r="BC5" s="237"/>
    </row>
    <row r="6" spans="1:73" ht="20.25" customHeight="1">
      <c r="A6" s="234"/>
      <c r="B6" s="16"/>
      <c r="C6" s="2"/>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7"/>
      <c r="AY6" s="637"/>
      <c r="AZ6" s="637"/>
      <c r="BA6" s="14"/>
      <c r="BC6" s="238"/>
    </row>
    <row r="7" spans="1:73" ht="21.9" customHeight="1">
      <c r="A7" s="234"/>
      <c r="B7" s="16"/>
      <c r="C7" s="4"/>
      <c r="D7" s="638" t="s">
        <v>5</v>
      </c>
      <c r="E7" s="638"/>
      <c r="F7" s="638"/>
      <c r="G7" s="638"/>
      <c r="H7" s="638"/>
      <c r="I7" s="638"/>
      <c r="J7" s="638"/>
      <c r="K7" s="638"/>
      <c r="L7" s="638"/>
      <c r="M7" s="638"/>
      <c r="N7" s="638"/>
      <c r="O7" s="638"/>
      <c r="P7" s="638"/>
      <c r="Q7" s="638"/>
      <c r="R7" s="638"/>
      <c r="S7" s="638"/>
      <c r="T7" s="638"/>
      <c r="U7" s="638"/>
      <c r="V7" s="638"/>
      <c r="W7" s="639"/>
      <c r="X7" s="639"/>
      <c r="Y7" s="639"/>
      <c r="Z7" s="639"/>
      <c r="AA7" s="639"/>
      <c r="AB7" s="4"/>
      <c r="AF7" s="296" t="s">
        <v>257</v>
      </c>
      <c r="AI7" s="289"/>
      <c r="AJ7" s="289"/>
      <c r="AK7" s="289"/>
      <c r="AL7" s="416" t="str">
        <f>入力フォーマット!B3</f>
        <v>令和</v>
      </c>
      <c r="AM7" s="416"/>
      <c r="AN7" s="416"/>
      <c r="AO7" s="416">
        <f>IF(BE1="入力後印刷",入力フォーマット!D3,"")</f>
        <v>1</v>
      </c>
      <c r="AP7" s="388"/>
      <c r="AQ7" s="627" t="s">
        <v>122</v>
      </c>
      <c r="AR7" s="416"/>
      <c r="AS7" s="627">
        <f>IF(BE1="入力後印刷",入力フォーマット!F3,"")</f>
        <v>1</v>
      </c>
      <c r="AT7" s="416"/>
      <c r="AU7" s="627" t="s">
        <v>123</v>
      </c>
      <c r="AV7" s="416"/>
      <c r="AW7" s="627">
        <f>IF(BE1="入力後印刷",入力フォーマット!H3,"")</f>
        <v>1</v>
      </c>
      <c r="AX7" s="416"/>
      <c r="AY7" s="627" t="s">
        <v>124</v>
      </c>
      <c r="AZ7" s="416"/>
      <c r="BA7" s="14"/>
      <c r="BC7" s="238"/>
      <c r="BF7" s="2"/>
      <c r="BH7" s="2"/>
      <c r="BI7" s="2"/>
      <c r="BJ7" s="2"/>
      <c r="BK7" s="2"/>
      <c r="BL7" s="2"/>
      <c r="BM7" s="2"/>
      <c r="BN7" s="2"/>
      <c r="BO7" s="2"/>
      <c r="BP7" s="2"/>
      <c r="BQ7" s="2"/>
      <c r="BR7" s="2"/>
      <c r="BS7" s="2"/>
      <c r="BT7" s="2"/>
      <c r="BU7" s="2"/>
    </row>
    <row r="8" spans="1:73" ht="10.5" customHeight="1">
      <c r="A8" s="235"/>
      <c r="B8" s="16"/>
      <c r="C8" s="4"/>
      <c r="D8" s="1"/>
      <c r="E8" s="4"/>
      <c r="F8" s="6"/>
      <c r="G8" s="6"/>
      <c r="H8" s="6"/>
      <c r="I8" s="6"/>
      <c r="J8" s="6"/>
      <c r="K8" s="6"/>
      <c r="L8" s="4"/>
      <c r="N8" s="4"/>
      <c r="O8" s="4"/>
      <c r="P8" s="1"/>
      <c r="Q8" s="4"/>
      <c r="R8" s="4"/>
      <c r="S8" s="4"/>
      <c r="T8" s="4"/>
      <c r="U8" s="4"/>
      <c r="V8" s="4"/>
      <c r="W8" s="4"/>
      <c r="X8" s="4"/>
      <c r="Y8" s="4"/>
      <c r="Z8" s="4"/>
      <c r="AA8" s="4"/>
      <c r="AB8" s="4"/>
      <c r="AI8" s="4"/>
      <c r="AJ8" s="5"/>
      <c r="AK8" s="5"/>
      <c r="AL8" s="5"/>
      <c r="AM8" s="5"/>
      <c r="AN8" s="5"/>
      <c r="AO8" s="5"/>
      <c r="AP8" s="5"/>
      <c r="AQ8" s="5"/>
      <c r="AR8" s="4"/>
      <c r="AS8" s="5"/>
      <c r="AT8" s="5"/>
      <c r="AU8" s="5"/>
      <c r="AV8" s="2"/>
      <c r="AW8" s="3"/>
      <c r="AX8" s="3"/>
      <c r="AY8" s="3"/>
      <c r="AZ8" s="2"/>
      <c r="BA8" s="14"/>
      <c r="BC8" s="237"/>
      <c r="BF8" s="7"/>
    </row>
    <row r="9" spans="1:73" ht="21.9" customHeight="1">
      <c r="A9" s="234"/>
      <c r="B9" s="16"/>
      <c r="C9" s="4"/>
      <c r="D9" s="4"/>
      <c r="E9" s="4"/>
      <c r="F9" s="6"/>
      <c r="G9" s="6"/>
      <c r="H9" s="6"/>
      <c r="I9" s="6"/>
      <c r="J9" s="6"/>
      <c r="K9" s="6"/>
      <c r="L9" s="4"/>
      <c r="M9" s="4"/>
      <c r="N9" s="4"/>
      <c r="O9" s="4"/>
      <c r="P9" s="4"/>
      <c r="Q9" s="17" t="s">
        <v>4</v>
      </c>
      <c r="R9" s="17"/>
      <c r="S9" s="17"/>
      <c r="T9" s="17"/>
      <c r="U9" s="17"/>
      <c r="V9" s="17"/>
      <c r="W9" s="17"/>
      <c r="X9" s="17"/>
      <c r="Y9" s="17"/>
      <c r="Z9" s="17"/>
      <c r="AA9" s="17"/>
      <c r="AB9" s="17"/>
      <c r="AC9" s="17"/>
      <c r="AD9" s="17"/>
      <c r="AE9" s="17"/>
      <c r="AF9" s="17"/>
      <c r="AG9" s="17"/>
      <c r="AN9" s="45"/>
      <c r="AO9" s="45"/>
      <c r="AP9" s="45"/>
      <c r="AQ9" s="45"/>
      <c r="AR9" s="45"/>
      <c r="AS9" s="45"/>
      <c r="AT9" s="45"/>
      <c r="AY9" s="2"/>
      <c r="AZ9" s="2"/>
      <c r="BA9" s="14"/>
      <c r="BC9" s="238"/>
      <c r="BF9" s="7"/>
    </row>
    <row r="10" spans="1:73" ht="21.9" customHeight="1">
      <c r="A10" s="235"/>
      <c r="B10" s="16"/>
      <c r="C10" s="4"/>
      <c r="D10" s="4"/>
      <c r="E10" s="4"/>
      <c r="F10" s="4"/>
      <c r="G10" s="4"/>
      <c r="H10" s="4"/>
      <c r="I10" s="4"/>
      <c r="J10" s="4"/>
      <c r="K10" s="4"/>
      <c r="L10" s="4"/>
      <c r="N10" s="4"/>
      <c r="O10" s="4"/>
      <c r="P10" s="4"/>
      <c r="Q10" s="17"/>
      <c r="R10" s="416" t="s">
        <v>74</v>
      </c>
      <c r="S10" s="416"/>
      <c r="T10" s="416"/>
      <c r="U10" s="44"/>
      <c r="V10" s="646" t="s">
        <v>85</v>
      </c>
      <c r="W10" s="647"/>
      <c r="X10" s="643" t="str">
        <f>IF(BE1="入力後印刷",入力フォーマット!D4,"")</f>
        <v>□□□</v>
      </c>
      <c r="Y10" s="643"/>
      <c r="Z10" s="643"/>
      <c r="AA10" s="643"/>
      <c r="AB10" s="643"/>
      <c r="AC10" s="643"/>
      <c r="AD10" s="397" t="s">
        <v>117</v>
      </c>
      <c r="AE10" s="397"/>
      <c r="AF10" s="643" t="str">
        <f>IF(BE1="入力後印刷",入力フォーマット!F4,"")</f>
        <v>□□□□</v>
      </c>
      <c r="AG10" s="643"/>
      <c r="AH10" s="643"/>
      <c r="AI10" s="643"/>
      <c r="AJ10" s="643"/>
      <c r="AK10" s="643"/>
      <c r="AL10" s="643"/>
      <c r="AM10" s="643"/>
      <c r="AN10" s="17"/>
      <c r="AO10" s="17"/>
      <c r="AP10" s="17"/>
      <c r="AQ10" s="17"/>
      <c r="AR10" s="17"/>
      <c r="AS10" s="17"/>
      <c r="AT10" s="17"/>
      <c r="AU10" s="1"/>
      <c r="AV10" s="1"/>
      <c r="AW10" s="2"/>
      <c r="AX10" s="2"/>
      <c r="AY10" s="2"/>
      <c r="AZ10" s="2"/>
      <c r="BA10" s="14"/>
      <c r="BC10" s="237"/>
      <c r="BF10" s="7"/>
    </row>
    <row r="11" spans="1:73" ht="30" customHeight="1">
      <c r="A11" s="235"/>
      <c r="B11" s="16"/>
      <c r="C11" s="4"/>
      <c r="D11" s="4"/>
      <c r="E11" s="4"/>
      <c r="F11" s="4"/>
      <c r="G11" s="4"/>
      <c r="H11" s="4"/>
      <c r="I11" s="4"/>
      <c r="J11" s="4"/>
      <c r="K11" s="4"/>
      <c r="L11" s="4"/>
      <c r="M11" s="4"/>
      <c r="N11" s="4"/>
      <c r="O11" s="4"/>
      <c r="P11" s="4"/>
      <c r="Q11" s="17"/>
      <c r="R11" s="416"/>
      <c r="S11" s="416"/>
      <c r="T11" s="416"/>
      <c r="U11" s="17"/>
      <c r="V11" s="636" t="str">
        <f>IF(BE1="入力後印刷",入力フォーマット!D5,"")</f>
        <v>〇〇県〇〇市〇〇〇町〇〇〇〇番地</v>
      </c>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5"/>
      <c r="AT11" s="635"/>
      <c r="AU11" s="1"/>
      <c r="AV11" s="1"/>
      <c r="AW11" s="2"/>
      <c r="AX11" s="2"/>
      <c r="AY11" s="2"/>
      <c r="AZ11" s="2"/>
      <c r="BA11" s="14"/>
      <c r="BC11" s="237"/>
      <c r="BF11" s="7"/>
    </row>
    <row r="12" spans="1:73" ht="30" customHeight="1">
      <c r="A12" s="235"/>
      <c r="B12" s="16"/>
      <c r="C12" s="4"/>
      <c r="D12" s="4"/>
      <c r="E12" s="4"/>
      <c r="F12" s="4"/>
      <c r="G12" s="4"/>
      <c r="H12" s="4"/>
      <c r="I12" s="4"/>
      <c r="J12" s="4"/>
      <c r="K12" s="4"/>
      <c r="L12" s="4"/>
      <c r="M12" s="4"/>
      <c r="N12" s="4"/>
      <c r="O12" s="4"/>
      <c r="P12" s="4"/>
      <c r="Q12" s="17"/>
      <c r="R12" s="648" t="s">
        <v>9</v>
      </c>
      <c r="S12" s="648"/>
      <c r="T12" s="648"/>
      <c r="U12" s="17"/>
      <c r="V12" s="633" t="str">
        <f>IF(BE1="入力後印刷",入力フォーマット!D6,"")</f>
        <v>▲▲　▲▲</v>
      </c>
      <c r="W12" s="634"/>
      <c r="X12" s="634"/>
      <c r="Y12" s="634"/>
      <c r="Z12" s="634"/>
      <c r="AA12" s="634"/>
      <c r="AB12" s="634"/>
      <c r="AC12" s="634"/>
      <c r="AD12" s="634"/>
      <c r="AE12" s="634"/>
      <c r="AF12" s="634"/>
      <c r="AG12" s="634"/>
      <c r="AH12" s="634"/>
      <c r="AI12" s="634"/>
      <c r="AJ12" s="634"/>
      <c r="AK12" s="634"/>
      <c r="AL12" s="635"/>
      <c r="AM12" s="635"/>
      <c r="AN12" s="635"/>
      <c r="AO12" s="635"/>
      <c r="AP12" s="635"/>
      <c r="AQ12" s="635"/>
      <c r="AR12" s="635"/>
      <c r="AS12" s="635"/>
      <c r="AT12" s="635"/>
      <c r="AU12" s="1"/>
      <c r="AV12" s="1"/>
      <c r="AW12" s="2"/>
      <c r="AX12" s="2"/>
      <c r="AY12" s="2"/>
      <c r="AZ12" s="2"/>
      <c r="BA12" s="14"/>
      <c r="BC12" s="237"/>
      <c r="BF12" s="7"/>
    </row>
    <row r="13" spans="1:73" ht="30" customHeight="1">
      <c r="A13" s="235"/>
      <c r="B13" s="16"/>
      <c r="C13" s="4"/>
      <c r="D13" s="4"/>
      <c r="E13" s="4"/>
      <c r="F13" s="4"/>
      <c r="G13" s="4"/>
      <c r="H13" s="4"/>
      <c r="I13" s="4"/>
      <c r="J13" s="4"/>
      <c r="K13" s="4"/>
      <c r="L13" s="4"/>
      <c r="M13" s="4"/>
      <c r="N13" s="4"/>
      <c r="O13" s="4"/>
      <c r="P13" s="4"/>
      <c r="Q13" s="17"/>
      <c r="R13" s="630" t="s">
        <v>75</v>
      </c>
      <c r="S13" s="571"/>
      <c r="T13" s="571"/>
      <c r="U13" s="17"/>
      <c r="V13" s="631" t="str">
        <f>IF(BE1="入力後印刷",入力フォーマット!D7,"")</f>
        <v>△△　△△</v>
      </c>
      <c r="W13" s="631"/>
      <c r="X13" s="631"/>
      <c r="Y13" s="631"/>
      <c r="Z13" s="631"/>
      <c r="AA13" s="631"/>
      <c r="AB13" s="631"/>
      <c r="AC13" s="631"/>
      <c r="AD13" s="631"/>
      <c r="AE13" s="631"/>
      <c r="AF13" s="631"/>
      <c r="AG13" s="631"/>
      <c r="AH13" s="631"/>
      <c r="AI13" s="631"/>
      <c r="AJ13" s="631"/>
      <c r="AK13" s="631"/>
      <c r="AL13" s="632"/>
      <c r="AM13" s="632"/>
      <c r="AN13" s="632"/>
      <c r="AO13" s="632"/>
      <c r="AP13" s="632"/>
      <c r="AQ13" s="632"/>
      <c r="AR13" s="632"/>
      <c r="AS13" s="632"/>
      <c r="AT13" s="632"/>
      <c r="AU13" s="1"/>
      <c r="AV13" s="172"/>
      <c r="AW13" s="416" t="s">
        <v>156</v>
      </c>
      <c r="AX13" s="416"/>
      <c r="AY13" s="416"/>
      <c r="AZ13" s="416"/>
      <c r="BA13" s="14"/>
      <c r="BC13" s="237"/>
      <c r="BF13" s="7"/>
    </row>
    <row r="14" spans="1:73" ht="15" customHeight="1">
      <c r="A14" s="235"/>
      <c r="B14" s="16"/>
      <c r="C14" s="4"/>
      <c r="D14" s="4"/>
      <c r="E14" s="4"/>
      <c r="F14" s="4"/>
      <c r="G14" s="4"/>
      <c r="H14" s="4"/>
      <c r="I14" s="4"/>
      <c r="J14" s="4"/>
      <c r="K14" s="4"/>
      <c r="L14" s="4"/>
      <c r="M14" s="4"/>
      <c r="N14" s="4"/>
      <c r="O14" s="4"/>
      <c r="P14" s="4"/>
      <c r="Q14" s="2"/>
      <c r="R14" s="630" t="s">
        <v>86</v>
      </c>
      <c r="S14" s="644"/>
      <c r="T14" s="644"/>
      <c r="U14" s="77"/>
      <c r="V14" s="645" t="str">
        <f>IF(BE1="入力後印刷",入力フォーマット!D8,"")</f>
        <v>〇〇〇〇－〇〇－〇〇〇〇</v>
      </c>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2"/>
      <c r="AV14" s="2"/>
      <c r="AW14" s="2"/>
      <c r="AX14" s="2"/>
      <c r="AY14" s="2"/>
      <c r="AZ14" s="2"/>
      <c r="BA14" s="14"/>
      <c r="BC14" s="237"/>
      <c r="BF14" s="7"/>
    </row>
    <row r="15" spans="1:73" ht="15" customHeight="1">
      <c r="A15" s="234"/>
      <c r="B15" s="16"/>
      <c r="C15" s="4"/>
      <c r="D15" s="4"/>
      <c r="E15" s="4"/>
      <c r="F15" s="4"/>
      <c r="G15" s="4"/>
      <c r="H15" s="4"/>
      <c r="I15" s="4"/>
      <c r="J15" s="4"/>
      <c r="K15" s="4"/>
      <c r="L15" s="4"/>
      <c r="M15" s="4"/>
      <c r="N15" s="4"/>
      <c r="O15" s="4"/>
      <c r="P15" s="4"/>
      <c r="Q15" s="2"/>
      <c r="R15" s="644"/>
      <c r="S15" s="644"/>
      <c r="T15" s="644"/>
      <c r="U15" s="77"/>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2"/>
      <c r="AV15" s="2"/>
      <c r="AW15" s="2"/>
      <c r="AX15" s="2"/>
      <c r="AY15" s="2"/>
      <c r="AZ15" s="2"/>
      <c r="BA15" s="14"/>
      <c r="BC15" s="238"/>
      <c r="BF15" s="7"/>
    </row>
    <row r="16" spans="1:73" ht="22.5" customHeight="1">
      <c r="A16" s="235"/>
      <c r="B16" s="16"/>
      <c r="C16" s="4"/>
      <c r="D16" s="628" t="s">
        <v>157</v>
      </c>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14"/>
      <c r="BC16" s="237"/>
      <c r="BF16" s="7"/>
    </row>
    <row r="17" spans="1:64" ht="22.5" customHeight="1">
      <c r="A17" s="235"/>
      <c r="B17" s="16"/>
      <c r="C17" s="4"/>
      <c r="D17" s="628" t="s">
        <v>108</v>
      </c>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14"/>
      <c r="BC17" s="234"/>
      <c r="BF17" s="7"/>
    </row>
    <row r="18" spans="1:64" ht="24" customHeight="1">
      <c r="A18" s="234"/>
      <c r="B18" s="16"/>
      <c r="C18" s="4"/>
      <c r="D18" s="4"/>
      <c r="E18" s="4"/>
      <c r="F18" s="17"/>
      <c r="G18" s="17"/>
      <c r="H18" s="17"/>
      <c r="I18" s="17"/>
      <c r="J18" s="17"/>
      <c r="K18" s="17"/>
      <c r="L18" s="17">
        <v>1</v>
      </c>
      <c r="M18" s="17"/>
      <c r="N18" s="17" t="s">
        <v>16</v>
      </c>
      <c r="O18" s="17"/>
      <c r="P18" s="17"/>
      <c r="Q18" s="17"/>
      <c r="R18" s="17"/>
      <c r="S18" s="17"/>
      <c r="T18" s="17"/>
      <c r="U18" s="17"/>
      <c r="V18" s="17"/>
      <c r="W18" s="17"/>
      <c r="X18" s="17"/>
      <c r="Y18" s="17"/>
      <c r="Z18" s="17"/>
      <c r="AA18" s="17"/>
      <c r="AB18" s="17"/>
      <c r="AC18" s="17"/>
      <c r="AD18" s="17"/>
      <c r="AE18" s="45"/>
      <c r="AF18" s="45"/>
      <c r="AG18" s="45"/>
      <c r="AH18" s="45"/>
      <c r="AI18" s="45"/>
      <c r="AJ18" s="45"/>
      <c r="AK18" s="17"/>
      <c r="AL18" s="17"/>
      <c r="AM18" s="17"/>
      <c r="AN18" s="17"/>
      <c r="AO18" s="17"/>
      <c r="AP18" s="17"/>
      <c r="AQ18" s="17"/>
      <c r="AR18" s="17"/>
      <c r="AS18" s="17"/>
      <c r="AT18" s="17"/>
      <c r="AU18" s="17"/>
      <c r="AV18" s="17"/>
      <c r="AW18" s="17"/>
      <c r="AX18" s="17"/>
      <c r="AY18" s="17"/>
      <c r="AZ18" s="17"/>
      <c r="BA18" s="14"/>
      <c r="BC18" s="234"/>
      <c r="BF18" s="7"/>
    </row>
    <row r="19" spans="1:64" ht="24" customHeight="1">
      <c r="A19" s="234"/>
      <c r="B19" s="16"/>
      <c r="C19" s="4"/>
      <c r="D19" s="4"/>
      <c r="E19" s="4"/>
      <c r="F19" s="17"/>
      <c r="G19" s="17"/>
      <c r="H19" s="17"/>
      <c r="I19" s="17"/>
      <c r="J19" s="17"/>
      <c r="K19" s="17"/>
      <c r="L19" s="47">
        <v>2</v>
      </c>
      <c r="M19" s="47"/>
      <c r="N19" s="47" t="s">
        <v>158</v>
      </c>
      <c r="O19" s="47"/>
      <c r="P19" s="47"/>
      <c r="Q19" s="47"/>
      <c r="R19" s="47"/>
      <c r="S19" s="47"/>
      <c r="T19" s="47"/>
      <c r="U19" s="47"/>
      <c r="V19" s="47"/>
      <c r="W19" s="47"/>
      <c r="X19" s="47"/>
      <c r="Y19" s="47"/>
      <c r="Z19" s="47"/>
      <c r="AA19" s="47"/>
      <c r="AB19" s="47"/>
      <c r="AC19" s="17"/>
      <c r="AD19" s="17"/>
      <c r="AE19" s="45"/>
      <c r="AF19" s="45"/>
      <c r="AG19" s="45"/>
      <c r="AH19" s="45"/>
      <c r="AI19" s="45"/>
      <c r="AJ19" s="45"/>
      <c r="AK19" s="17"/>
      <c r="AL19" s="17"/>
      <c r="AM19" s="17"/>
      <c r="AN19" s="17"/>
      <c r="AO19" s="17"/>
      <c r="AP19" s="17"/>
      <c r="AQ19" s="17"/>
      <c r="AR19" s="17"/>
      <c r="AS19" s="17"/>
      <c r="AT19" s="17"/>
      <c r="AU19" s="17"/>
      <c r="AV19" s="17"/>
      <c r="AW19" s="17"/>
      <c r="AX19" s="17"/>
      <c r="AY19" s="17"/>
      <c r="AZ19" s="17"/>
      <c r="BA19" s="14"/>
      <c r="BC19" s="234"/>
      <c r="BF19" s="7"/>
    </row>
    <row r="20" spans="1:64" ht="7.5" customHeight="1">
      <c r="A20" s="234"/>
      <c r="B20" s="16"/>
      <c r="C20" s="4"/>
      <c r="D20" s="4"/>
      <c r="E20" s="4"/>
      <c r="F20" s="4"/>
      <c r="G20" s="4"/>
      <c r="H20" s="4"/>
      <c r="I20" s="4"/>
      <c r="J20" s="4"/>
      <c r="K20" s="4"/>
      <c r="L20" s="2"/>
      <c r="M20" s="2"/>
      <c r="N20" s="2"/>
      <c r="O20" s="2"/>
      <c r="P20" s="2"/>
      <c r="Q20" s="2"/>
      <c r="R20" s="2"/>
      <c r="S20" s="8"/>
      <c r="T20" s="8"/>
      <c r="U20" s="8"/>
      <c r="V20" s="8"/>
      <c r="W20" s="8"/>
      <c r="X20" s="8"/>
      <c r="Y20" s="8"/>
      <c r="Z20" s="8"/>
      <c r="AA20" s="8"/>
      <c r="AB20" s="8"/>
      <c r="AC20" s="8"/>
      <c r="AD20" s="8"/>
      <c r="AE20" s="9"/>
      <c r="AF20" s="9"/>
      <c r="AG20" s="9"/>
      <c r="AH20" s="9"/>
      <c r="AI20" s="9"/>
      <c r="AJ20" s="9"/>
      <c r="AK20" s="2"/>
      <c r="AL20" s="2"/>
      <c r="AM20" s="2"/>
      <c r="AN20" s="2"/>
      <c r="AO20" s="2"/>
      <c r="AP20" s="2"/>
      <c r="AQ20" s="2"/>
      <c r="AR20" s="2"/>
      <c r="AS20" s="2"/>
      <c r="AT20" s="8"/>
      <c r="AU20" s="8"/>
      <c r="AV20" s="8"/>
      <c r="AW20" s="8"/>
      <c r="AX20" s="8"/>
      <c r="AY20" s="8"/>
      <c r="AZ20" s="8"/>
      <c r="BA20" s="15"/>
      <c r="BC20" s="234"/>
      <c r="BF20" s="7"/>
    </row>
    <row r="21" spans="1:64" ht="24" customHeight="1">
      <c r="A21" s="234"/>
      <c r="B21" s="16"/>
      <c r="C21" s="661" t="s">
        <v>20</v>
      </c>
      <c r="D21" s="661"/>
      <c r="E21" s="661"/>
      <c r="F21" s="661"/>
      <c r="G21" s="661"/>
      <c r="H21" s="661"/>
      <c r="I21" s="661"/>
      <c r="J21" s="662"/>
      <c r="K21" s="450" t="s">
        <v>21</v>
      </c>
      <c r="L21" s="525"/>
      <c r="M21" s="525"/>
      <c r="N21" s="525"/>
      <c r="O21" s="525"/>
      <c r="P21" s="525"/>
      <c r="Q21" s="525"/>
      <c r="R21" s="526"/>
      <c r="S21" s="17"/>
      <c r="T21" s="675" t="s">
        <v>22</v>
      </c>
      <c r="U21" s="675"/>
      <c r="V21" s="675"/>
      <c r="W21" s="675"/>
      <c r="X21" s="675"/>
      <c r="Y21" s="675"/>
      <c r="Z21" s="675"/>
      <c r="AA21" s="675"/>
      <c r="AB21" s="290"/>
      <c r="AC21" s="290"/>
      <c r="AD21" s="290"/>
      <c r="AE21" s="290" t="s">
        <v>0</v>
      </c>
      <c r="AF21" s="290"/>
      <c r="AG21" s="654" t="str">
        <f>IF(BE1="入力後印刷",入力フォーマット!D9,"")</f>
        <v>ΟΟΟΟΟΟΟ</v>
      </c>
      <c r="AH21" s="655"/>
      <c r="AI21" s="655"/>
      <c r="AJ21" s="655"/>
      <c r="AK21" s="655"/>
      <c r="AL21" s="655"/>
      <c r="AM21" s="655"/>
      <c r="AN21" s="655"/>
      <c r="AO21" s="655"/>
      <c r="AP21" s="655"/>
      <c r="AQ21" s="290" t="s">
        <v>76</v>
      </c>
      <c r="AR21" s="290"/>
      <c r="AS21" s="48"/>
      <c r="AT21" s="17"/>
      <c r="AU21" s="17"/>
      <c r="AV21" s="17"/>
      <c r="AW21" s="17"/>
      <c r="AX21" s="17"/>
      <c r="AY21" s="17"/>
      <c r="AZ21" s="17"/>
      <c r="BA21" s="49"/>
      <c r="BC21" s="234"/>
      <c r="BF21" s="7"/>
    </row>
    <row r="22" spans="1:64" ht="24" customHeight="1">
      <c r="A22" s="234"/>
      <c r="B22" s="16"/>
      <c r="C22" s="663"/>
      <c r="D22" s="663"/>
      <c r="E22" s="663"/>
      <c r="F22" s="663"/>
      <c r="G22" s="663"/>
      <c r="H22" s="663"/>
      <c r="I22" s="663"/>
      <c r="J22" s="664"/>
      <c r="K22" s="527"/>
      <c r="L22" s="616"/>
      <c r="M22" s="616"/>
      <c r="N22" s="616"/>
      <c r="O22" s="616"/>
      <c r="P22" s="616"/>
      <c r="Q22" s="616"/>
      <c r="R22" s="529"/>
      <c r="S22" s="17"/>
      <c r="T22" s="687" t="s">
        <v>6</v>
      </c>
      <c r="U22" s="688"/>
      <c r="V22" s="677" t="str">
        <f>IF(BE1="入力後印刷",入力フォーマット!D10,"")</f>
        <v>■■■</v>
      </c>
      <c r="W22" s="678"/>
      <c r="X22" s="678"/>
      <c r="Y22" s="678"/>
      <c r="Z22" s="678"/>
      <c r="AA22" s="678"/>
      <c r="AB22" s="679" t="s">
        <v>117</v>
      </c>
      <c r="AC22" s="680"/>
      <c r="AD22" s="677" t="str">
        <f>IF(BE1="入力後印刷",入力フォーマット!F10,"")</f>
        <v>■■■■</v>
      </c>
      <c r="AE22" s="681"/>
      <c r="AF22" s="681"/>
      <c r="AG22" s="681"/>
      <c r="AH22" s="681"/>
      <c r="AI22" s="681"/>
      <c r="AJ22" s="681"/>
      <c r="AK22" s="681"/>
      <c r="AL22" s="181"/>
      <c r="AM22" s="182"/>
      <c r="AN22" s="182"/>
      <c r="AO22" s="182"/>
      <c r="AP22" s="182"/>
      <c r="AQ22" s="182"/>
      <c r="AR22" s="182"/>
      <c r="AS22" s="182"/>
      <c r="AT22" s="182"/>
      <c r="AU22" s="182"/>
      <c r="AV22" s="182"/>
      <c r="AW22" s="182"/>
      <c r="AX22" s="182"/>
      <c r="AY22" s="47"/>
      <c r="AZ22" s="47"/>
      <c r="BA22" s="49"/>
      <c r="BC22" s="234"/>
      <c r="BF22" s="7"/>
    </row>
    <row r="23" spans="1:64" ht="30" customHeight="1">
      <c r="A23" s="234"/>
      <c r="B23" s="16"/>
      <c r="C23" s="663"/>
      <c r="D23" s="663"/>
      <c r="E23" s="663"/>
      <c r="F23" s="663"/>
      <c r="G23" s="663"/>
      <c r="H23" s="663"/>
      <c r="I23" s="663"/>
      <c r="J23" s="664"/>
      <c r="K23" s="689"/>
      <c r="L23" s="690"/>
      <c r="M23" s="690"/>
      <c r="N23" s="690"/>
      <c r="O23" s="690"/>
      <c r="P23" s="690"/>
      <c r="Q23" s="690"/>
      <c r="R23" s="691"/>
      <c r="S23" s="17"/>
      <c r="T23" s="633" t="str">
        <f>IF(BE1="入力後印刷",入力フォーマット!D11,"")</f>
        <v>●●県●●市●●●町●●●●番地</v>
      </c>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4"/>
      <c r="AZ23" s="634"/>
      <c r="BA23" s="49"/>
      <c r="BC23" s="234"/>
      <c r="BF23" s="7"/>
    </row>
    <row r="24" spans="1:64" ht="30" customHeight="1">
      <c r="A24" s="235"/>
      <c r="B24" s="16"/>
      <c r="C24" s="663"/>
      <c r="D24" s="663"/>
      <c r="E24" s="663"/>
      <c r="F24" s="663"/>
      <c r="G24" s="663"/>
      <c r="H24" s="663"/>
      <c r="I24" s="663"/>
      <c r="J24" s="664"/>
      <c r="K24" s="676" t="s">
        <v>24</v>
      </c>
      <c r="L24" s="676"/>
      <c r="M24" s="676"/>
      <c r="N24" s="676"/>
      <c r="O24" s="676"/>
      <c r="P24" s="676"/>
      <c r="Q24" s="676"/>
      <c r="R24" s="676"/>
      <c r="S24" s="50"/>
      <c r="T24" s="631" t="str">
        <f>IF(BE1="入力後印刷",入力フォーマット!D12,"")</f>
        <v>◇◇◇◇◇◇</v>
      </c>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49"/>
      <c r="BC24" s="236"/>
      <c r="BF24" s="7"/>
    </row>
    <row r="25" spans="1:64" ht="30" customHeight="1">
      <c r="A25" s="235"/>
      <c r="B25" s="16"/>
      <c r="C25" s="663"/>
      <c r="D25" s="663"/>
      <c r="E25" s="663"/>
      <c r="F25" s="663"/>
      <c r="G25" s="663"/>
      <c r="H25" s="663"/>
      <c r="I25" s="663"/>
      <c r="J25" s="664"/>
      <c r="K25" s="442" t="s">
        <v>26</v>
      </c>
      <c r="L25" s="442"/>
      <c r="M25" s="442"/>
      <c r="N25" s="442"/>
      <c r="O25" s="442"/>
      <c r="P25" s="442"/>
      <c r="Q25" s="442"/>
      <c r="R25" s="442"/>
      <c r="S25" s="46"/>
      <c r="T25" s="682" t="str">
        <f>IF(BE1="入力後印刷",入力フォーマット!D13,"")</f>
        <v>◆◆　◆◆</v>
      </c>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632"/>
      <c r="AS25" s="632"/>
      <c r="AT25" s="632"/>
      <c r="AU25" s="632"/>
      <c r="AV25" s="183"/>
      <c r="AW25" s="683" t="s">
        <v>156</v>
      </c>
      <c r="AX25" s="683"/>
      <c r="AY25" s="683"/>
      <c r="AZ25" s="683"/>
      <c r="BA25" s="49"/>
      <c r="BC25" s="236"/>
      <c r="BF25" s="7"/>
    </row>
    <row r="26" spans="1:64" ht="30" customHeight="1">
      <c r="B26" s="16"/>
      <c r="C26" s="663"/>
      <c r="D26" s="663"/>
      <c r="E26" s="663"/>
      <c r="F26" s="663"/>
      <c r="G26" s="663"/>
      <c r="H26" s="663"/>
      <c r="I26" s="663"/>
      <c r="J26" s="664"/>
      <c r="K26" s="443" t="s">
        <v>28</v>
      </c>
      <c r="L26" s="443"/>
      <c r="M26" s="443"/>
      <c r="N26" s="443"/>
      <c r="O26" s="443"/>
      <c r="P26" s="443"/>
      <c r="Q26" s="443"/>
      <c r="R26" s="443"/>
      <c r="S26" s="51"/>
      <c r="T26" s="649" t="str">
        <f>IF(BE1="入力後印刷",入力フォーマット!D14,"")</f>
        <v>●●●●－●●－●●●●</v>
      </c>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651"/>
      <c r="AS26" s="651"/>
      <c r="AT26" s="651"/>
      <c r="AU26" s="651"/>
      <c r="AV26" s="651"/>
      <c r="AW26" s="651"/>
      <c r="AX26" s="651"/>
      <c r="AY26" s="651"/>
      <c r="AZ26" s="651"/>
      <c r="BA26" s="52"/>
      <c r="BF26" s="7"/>
    </row>
    <row r="27" spans="1:64" ht="24" customHeight="1">
      <c r="A27" s="665" t="s">
        <v>249</v>
      </c>
      <c r="B27" s="16"/>
      <c r="C27" s="663"/>
      <c r="D27" s="663"/>
      <c r="E27" s="663"/>
      <c r="F27" s="663"/>
      <c r="G27" s="663"/>
      <c r="H27" s="663"/>
      <c r="I27" s="663"/>
      <c r="J27" s="664"/>
      <c r="K27" s="444" t="s">
        <v>29</v>
      </c>
      <c r="L27" s="444"/>
      <c r="M27" s="444"/>
      <c r="N27" s="444"/>
      <c r="O27" s="444"/>
      <c r="P27" s="444"/>
      <c r="Q27" s="444"/>
      <c r="R27" s="444"/>
      <c r="S27" s="53"/>
      <c r="T27" s="445" t="s">
        <v>30</v>
      </c>
      <c r="U27" s="445"/>
      <c r="V27" s="445"/>
      <c r="W27" s="445"/>
      <c r="X27" s="445"/>
      <c r="Y27" s="445"/>
      <c r="Z27" s="445"/>
      <c r="AA27" s="445"/>
      <c r="AB27" s="291"/>
      <c r="AC27" s="291"/>
      <c r="AD27" s="291"/>
      <c r="AE27" s="714" t="s">
        <v>0</v>
      </c>
      <c r="AF27" s="696"/>
      <c r="AG27" s="656" t="str">
        <f>IF(BE1="入力後印刷",入力フォーマット!D15,"")</f>
        <v>ΘΘΘΘΘΘ</v>
      </c>
      <c r="AH27" s="657"/>
      <c r="AI27" s="657"/>
      <c r="AJ27" s="657"/>
      <c r="AK27" s="657"/>
      <c r="AL27" s="657"/>
      <c r="AM27" s="658"/>
      <c r="AN27" s="658"/>
      <c r="AO27" s="658"/>
      <c r="AP27" s="659" t="s">
        <v>79</v>
      </c>
      <c r="AQ27" s="660"/>
      <c r="AR27" s="54"/>
      <c r="AS27" s="54"/>
      <c r="AT27" s="54"/>
      <c r="AU27" s="54"/>
      <c r="AV27" s="54"/>
      <c r="AW27" s="54"/>
      <c r="AX27" s="54"/>
      <c r="AY27" s="54"/>
      <c r="AZ27" s="54"/>
      <c r="BA27" s="55"/>
      <c r="BC27" s="665" t="s">
        <v>250</v>
      </c>
      <c r="BF27" s="7"/>
    </row>
    <row r="28" spans="1:64" ht="30" customHeight="1">
      <c r="A28" s="665"/>
      <c r="B28" s="16"/>
      <c r="C28" s="663"/>
      <c r="D28" s="663"/>
      <c r="E28" s="663"/>
      <c r="F28" s="663"/>
      <c r="G28" s="663"/>
      <c r="H28" s="663"/>
      <c r="I28" s="663"/>
      <c r="J28" s="664"/>
      <c r="K28" s="446" t="s">
        <v>69</v>
      </c>
      <c r="L28" s="446"/>
      <c r="M28" s="446"/>
      <c r="N28" s="446"/>
      <c r="O28" s="446"/>
      <c r="P28" s="446"/>
      <c r="Q28" s="446"/>
      <c r="R28" s="446"/>
      <c r="S28" s="213"/>
      <c r="T28" s="652" t="str">
        <f>IF(BE1="入力後印刷",入力フォーマット!D16,"")</f>
        <v>▽▽　▽▽</v>
      </c>
      <c r="U28" s="653"/>
      <c r="V28" s="653"/>
      <c r="W28" s="653"/>
      <c r="X28" s="653"/>
      <c r="Y28" s="653"/>
      <c r="Z28" s="653"/>
      <c r="AA28" s="653"/>
      <c r="AB28" s="653"/>
      <c r="AC28" s="653"/>
      <c r="AD28" s="653"/>
      <c r="AE28" s="653"/>
      <c r="AF28" s="653"/>
      <c r="AG28" s="653"/>
      <c r="AH28" s="653"/>
      <c r="AI28" s="653"/>
      <c r="AJ28" s="653"/>
      <c r="AK28" s="653"/>
      <c r="AL28" s="653"/>
      <c r="AM28" s="653"/>
      <c r="AN28" s="653"/>
      <c r="AO28" s="653"/>
      <c r="AP28" s="653"/>
      <c r="AQ28" s="653"/>
      <c r="AR28" s="184"/>
      <c r="AS28" s="184"/>
      <c r="AT28" s="184"/>
      <c r="AU28" s="184"/>
      <c r="AV28" s="185"/>
      <c r="AW28" s="684" t="s">
        <v>156</v>
      </c>
      <c r="AX28" s="685"/>
      <c r="AY28" s="685"/>
      <c r="AZ28" s="685"/>
      <c r="BA28" s="56"/>
      <c r="BC28" s="665"/>
      <c r="BF28" s="7"/>
    </row>
    <row r="29" spans="1:64" ht="32.1" customHeight="1">
      <c r="A29" s="665"/>
      <c r="B29" s="16"/>
      <c r="C29" s="667" t="s">
        <v>34</v>
      </c>
      <c r="D29" s="667"/>
      <c r="E29" s="667"/>
      <c r="F29" s="667"/>
      <c r="G29" s="667"/>
      <c r="H29" s="667"/>
      <c r="I29" s="667"/>
      <c r="J29" s="579"/>
      <c r="K29" s="211"/>
      <c r="L29" s="198" t="s">
        <v>181</v>
      </c>
      <c r="M29" s="195"/>
      <c r="N29" s="195"/>
      <c r="O29" s="195"/>
      <c r="P29" s="212" t="str">
        <f>IF(BE1="入力後印刷",入力フォーマット!D17&amp;+" "&amp;+入力フォーマット!E17,"")</f>
        <v>相生町 ◎◎◎◎番地</v>
      </c>
      <c r="Q29" s="195"/>
      <c r="R29" s="195"/>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59"/>
      <c r="BC29" s="665"/>
      <c r="BF29" s="7"/>
    </row>
    <row r="30" spans="1:64" ht="24" customHeight="1">
      <c r="A30" s="665"/>
      <c r="B30" s="16"/>
      <c r="C30" s="667" t="s">
        <v>77</v>
      </c>
      <c r="D30" s="667"/>
      <c r="E30" s="667"/>
      <c r="F30" s="667"/>
      <c r="G30" s="667"/>
      <c r="H30" s="667"/>
      <c r="I30" s="667"/>
      <c r="J30" s="579"/>
      <c r="K30" s="669" t="str">
        <f>IF(BE1="入力後印刷",入力フォーマット!D18,"□新設　　□改造　　□撤去")</f>
        <v>新　設</v>
      </c>
      <c r="L30" s="384"/>
      <c r="M30" s="384"/>
      <c r="N30" s="384"/>
      <c r="O30" s="384"/>
      <c r="P30" s="384"/>
      <c r="Q30" s="384"/>
      <c r="R30" s="384"/>
      <c r="S30" s="384"/>
      <c r="T30" s="384"/>
      <c r="U30" s="384"/>
      <c r="V30" s="384"/>
      <c r="W30" s="384"/>
      <c r="X30" s="384"/>
      <c r="Y30" s="384"/>
      <c r="Z30" s="384"/>
      <c r="AA30" s="384"/>
      <c r="AB30" s="384"/>
      <c r="AC30" s="669" t="str">
        <f>IF(BE1="入力後印刷",入力フォーマット!E18,"□臨時用 　□一般用 　□臨時用から一般用")</f>
        <v>臨 時 用</v>
      </c>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1"/>
      <c r="BC30" s="665"/>
      <c r="BF30" s="7"/>
    </row>
    <row r="31" spans="1:64" ht="24" customHeight="1">
      <c r="A31" s="234"/>
      <c r="B31" s="16"/>
      <c r="C31" s="667" t="s">
        <v>78</v>
      </c>
      <c r="D31" s="667"/>
      <c r="E31" s="667"/>
      <c r="F31" s="667"/>
      <c r="G31" s="667"/>
      <c r="H31" s="667"/>
      <c r="I31" s="667"/>
      <c r="J31" s="579"/>
      <c r="K31" s="17"/>
      <c r="L31" s="198" t="str">
        <f>IF(BE1="入力後印刷",IF(入力フォーマット!D19="貯水槽",入力フォーマット!D19&amp;+"(有効容量"&amp;+入力フォーマット!H19&amp;+"ｍ3)",入力フォーマット!D19),"  □直結・□貯水槽(有効容量　　　ｍ3)")</f>
        <v>直　結</v>
      </c>
      <c r="M31" s="224"/>
      <c r="N31" s="224"/>
      <c r="O31" s="224"/>
      <c r="P31" s="224"/>
      <c r="Q31" s="224"/>
      <c r="R31" s="224"/>
      <c r="S31" s="224"/>
      <c r="T31" s="224"/>
      <c r="U31" s="224"/>
      <c r="V31" s="224"/>
      <c r="W31" s="224"/>
      <c r="X31" s="224"/>
      <c r="Y31" s="224"/>
      <c r="Z31" s="224"/>
      <c r="AA31" s="224"/>
      <c r="AB31" s="224"/>
      <c r="AC31" s="224"/>
      <c r="AD31" s="224"/>
      <c r="AE31" s="224"/>
      <c r="AF31" s="224"/>
      <c r="AG31" s="198"/>
      <c r="AH31" s="198"/>
      <c r="AI31" s="700" t="str">
        <f>IF(BE1="入力後印刷",IF(L31="貯水槽(有効容量"&amp;+入力フォーマット!H19&amp;+"ｍ3)","("&amp;+入力フォーマット!D20&amp;+")",""),"")</f>
        <v/>
      </c>
      <c r="AJ31" s="701"/>
      <c r="AK31" s="701"/>
      <c r="AL31" s="701"/>
      <c r="AM31" s="701"/>
      <c r="AN31" s="701"/>
      <c r="AO31" s="701"/>
      <c r="AP31" s="701"/>
      <c r="AQ31" s="700" t="str">
        <f>IF(BE1="入力後印刷",IF(L31="貯水槽(有効容量"&amp;+入力フォーマット!H19&amp;+"ｍ3)","("&amp;+入力フォーマット!D21&amp;+")",""),"")</f>
        <v/>
      </c>
      <c r="AR31" s="701"/>
      <c r="AS31" s="701"/>
      <c r="AT31" s="701"/>
      <c r="AU31" s="701"/>
      <c r="AV31" s="701"/>
      <c r="AW31" s="701"/>
      <c r="AX31" s="701"/>
      <c r="AY31" s="701"/>
      <c r="AZ31" s="701"/>
      <c r="BA31" s="702"/>
      <c r="BC31" s="234"/>
      <c r="BF31" s="7"/>
      <c r="BH31" s="7"/>
      <c r="BJ31" s="7"/>
      <c r="BL31" s="7"/>
    </row>
    <row r="32" spans="1:64" ht="31.5" customHeight="1">
      <c r="A32" s="178" t="s">
        <v>163</v>
      </c>
      <c r="B32" s="16"/>
      <c r="C32" s="525" t="s">
        <v>36</v>
      </c>
      <c r="D32" s="525"/>
      <c r="E32" s="525"/>
      <c r="F32" s="525"/>
      <c r="G32" s="525"/>
      <c r="H32" s="525"/>
      <c r="I32" s="525"/>
      <c r="J32" s="526"/>
      <c r="K32" s="579" t="s">
        <v>37</v>
      </c>
      <c r="L32" s="442"/>
      <c r="M32" s="442"/>
      <c r="N32" s="442"/>
      <c r="O32" s="442"/>
      <c r="P32" s="442"/>
      <c r="Q32" s="686" t="str">
        <f>IF(BE1="入力後印刷",入力フォーマット!C3&amp;+入力フォーマット!D22,"")</f>
        <v>R2</v>
      </c>
      <c r="R32" s="666"/>
      <c r="S32" s="666"/>
      <c r="T32" s="222" t="s">
        <v>193</v>
      </c>
      <c r="U32" s="666">
        <f>IF(BE1="入力後印刷",入力フォーマット!F22,"")</f>
        <v>2</v>
      </c>
      <c r="V32" s="666"/>
      <c r="W32" s="222" t="s">
        <v>192</v>
      </c>
      <c r="X32" s="668">
        <f>IF(BE1="入力後印刷",入力フォーマット!F22,"")</f>
        <v>2</v>
      </c>
      <c r="Y32" s="666"/>
      <c r="Z32" s="223" t="s">
        <v>191</v>
      </c>
      <c r="AA32" s="223"/>
      <c r="AB32" s="223" t="s">
        <v>214</v>
      </c>
      <c r="AC32" s="703" t="str">
        <f>IF(BE1="入力後印刷",入力フォーマット!D23,"")</f>
        <v>EMI000999</v>
      </c>
      <c r="AD32" s="704"/>
      <c r="AE32" s="704"/>
      <c r="AF32" s="704"/>
      <c r="AG32" s="704"/>
      <c r="AH32" s="705"/>
      <c r="AI32" s="706" t="s">
        <v>380</v>
      </c>
      <c r="AJ32" s="707"/>
      <c r="AK32" s="707"/>
      <c r="AL32" s="707"/>
      <c r="AM32" s="707"/>
      <c r="AN32" s="707"/>
      <c r="AO32" s="708"/>
      <c r="AP32" s="672" t="str">
        <f>IF(AQ31="私設メーター有",入力フォーマット!G21,"")</f>
        <v/>
      </c>
      <c r="AQ32" s="673"/>
      <c r="AR32" s="673"/>
      <c r="AS32" s="673"/>
      <c r="AT32" s="186" t="s">
        <v>47</v>
      </c>
      <c r="AU32" s="186"/>
      <c r="AV32" s="674" t="str">
        <f>IF(AQ31="私設メーター有",入力フォーマット!I21,"")</f>
        <v/>
      </c>
      <c r="AW32" s="673"/>
      <c r="AX32" s="673"/>
      <c r="AY32" s="673"/>
      <c r="AZ32" s="57" t="s">
        <v>48</v>
      </c>
      <c r="BA32" s="58"/>
      <c r="BC32" s="178" t="s">
        <v>163</v>
      </c>
    </row>
    <row r="33" spans="1:61" ht="15.75" customHeight="1">
      <c r="A33" s="431"/>
      <c r="B33" s="16"/>
      <c r="C33" s="528"/>
      <c r="D33" s="528"/>
      <c r="E33" s="528"/>
      <c r="F33" s="528"/>
      <c r="G33" s="528"/>
      <c r="H33" s="528"/>
      <c r="I33" s="528"/>
      <c r="J33" s="529"/>
      <c r="K33" s="450" t="s">
        <v>38</v>
      </c>
      <c r="L33" s="525"/>
      <c r="M33" s="525"/>
      <c r="N33" s="525"/>
      <c r="O33" s="525"/>
      <c r="P33" s="526"/>
      <c r="Q33" s="715" t="str">
        <f>IF(BE1="入力後印刷",入力フォーマット!D24,"")</f>
        <v>その他</v>
      </c>
      <c r="R33" s="716"/>
      <c r="S33" s="716"/>
      <c r="T33" s="716"/>
      <c r="U33" s="716"/>
      <c r="V33" s="716"/>
      <c r="W33" s="716"/>
      <c r="X33" s="716"/>
      <c r="Y33" s="716"/>
      <c r="Z33" s="716"/>
      <c r="AA33" s="716"/>
      <c r="AB33" s="716"/>
      <c r="AC33" s="716"/>
      <c r="AD33" s="716"/>
      <c r="AE33" s="709" t="str">
        <f>IF(BE1="入力後印刷",IF(Q33="その他","("&amp;+入力フォーマット!E24&amp;+")",""),"")</f>
        <v>(銭湯)</v>
      </c>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1"/>
      <c r="BC33" s="431"/>
    </row>
    <row r="34" spans="1:61" ht="24" customHeight="1">
      <c r="A34" s="432"/>
      <c r="B34" s="16"/>
      <c r="C34" s="531"/>
      <c r="D34" s="531"/>
      <c r="E34" s="531"/>
      <c r="F34" s="531"/>
      <c r="G34" s="531"/>
      <c r="H34" s="531"/>
      <c r="I34" s="531"/>
      <c r="J34" s="532"/>
      <c r="K34" s="530"/>
      <c r="L34" s="531"/>
      <c r="M34" s="531"/>
      <c r="N34" s="531"/>
      <c r="O34" s="531"/>
      <c r="P34" s="532"/>
      <c r="Q34" s="717"/>
      <c r="R34" s="718"/>
      <c r="S34" s="718"/>
      <c r="T34" s="718"/>
      <c r="U34" s="718"/>
      <c r="V34" s="718"/>
      <c r="W34" s="718"/>
      <c r="X34" s="718"/>
      <c r="Y34" s="718"/>
      <c r="Z34" s="718"/>
      <c r="AA34" s="718"/>
      <c r="AB34" s="718"/>
      <c r="AC34" s="718"/>
      <c r="AD34" s="718"/>
      <c r="AE34" s="712"/>
      <c r="AF34" s="712"/>
      <c r="AG34" s="712"/>
      <c r="AH34" s="712"/>
      <c r="AI34" s="712"/>
      <c r="AJ34" s="712"/>
      <c r="AK34" s="712"/>
      <c r="AL34" s="712"/>
      <c r="AM34" s="712"/>
      <c r="AN34" s="712"/>
      <c r="AO34" s="712"/>
      <c r="AP34" s="712"/>
      <c r="AQ34" s="712"/>
      <c r="AR34" s="712"/>
      <c r="AS34" s="712"/>
      <c r="AT34" s="712"/>
      <c r="AU34" s="712"/>
      <c r="AV34" s="712"/>
      <c r="AW34" s="712"/>
      <c r="AX34" s="712"/>
      <c r="AY34" s="712"/>
      <c r="AZ34" s="712"/>
      <c r="BA34" s="713"/>
      <c r="BC34" s="432"/>
    </row>
    <row r="35" spans="1:61" ht="24" customHeight="1">
      <c r="A35" s="433"/>
      <c r="B35" s="16"/>
      <c r="C35" s="580" t="s">
        <v>49</v>
      </c>
      <c r="D35" s="525"/>
      <c r="E35" s="525"/>
      <c r="F35" s="525"/>
      <c r="G35" s="525"/>
      <c r="H35" s="525"/>
      <c r="I35" s="525"/>
      <c r="J35" s="526"/>
      <c r="K35" s="436" t="s">
        <v>177</v>
      </c>
      <c r="L35" s="393"/>
      <c r="M35" s="393"/>
      <c r="N35" s="393"/>
      <c r="O35" s="393"/>
      <c r="P35" s="393"/>
      <c r="Q35" s="423" t="str">
        <f>IF(BE1="入力後印刷",入力フォーマット!D25,"□ 有 □ 無")</f>
        <v>無</v>
      </c>
      <c r="R35" s="424"/>
      <c r="S35" s="424"/>
      <c r="T35" s="425"/>
      <c r="U35" s="436" t="s">
        <v>178</v>
      </c>
      <c r="V35" s="393"/>
      <c r="W35" s="393"/>
      <c r="X35" s="393"/>
      <c r="Y35" s="393"/>
      <c r="Z35" s="437"/>
      <c r="AA35" s="423" t="str">
        <f>IF(BE1="入力後印刷",入力フォーマット!D26,"□ 有 □ 無")</f>
        <v>無</v>
      </c>
      <c r="AB35" s="424"/>
      <c r="AC35" s="424"/>
      <c r="AD35" s="425"/>
      <c r="AE35" s="436" t="s">
        <v>106</v>
      </c>
      <c r="AF35" s="439"/>
      <c r="AG35" s="439"/>
      <c r="AH35" s="439"/>
      <c r="AI35" s="439"/>
      <c r="AJ35" s="439"/>
      <c r="AK35" s="423" t="str">
        <f>IF(BE1="入力後印刷",入力フォーマット!D27,"□ 有 □ 無")</f>
        <v>無</v>
      </c>
      <c r="AL35" s="424"/>
      <c r="AM35" s="424"/>
      <c r="AN35" s="425"/>
      <c r="AO35" s="434" t="s">
        <v>150</v>
      </c>
      <c r="AP35" s="387"/>
      <c r="AQ35" s="387"/>
      <c r="AR35" s="387"/>
      <c r="AS35" s="387"/>
      <c r="AT35" s="387"/>
      <c r="AU35" s="387"/>
      <c r="AV35" s="387"/>
      <c r="AW35" s="435"/>
      <c r="AX35" s="423" t="str">
        <f>IF(BE1="入力後印刷",入力フォーマット!D28,"□ 有 □ 無")</f>
        <v>有</v>
      </c>
      <c r="AY35" s="424"/>
      <c r="AZ35" s="424"/>
      <c r="BA35" s="429"/>
      <c r="BC35" s="433"/>
      <c r="BF35" s="419"/>
      <c r="BG35" s="420"/>
      <c r="BH35" s="421"/>
      <c r="BI35" s="421"/>
    </row>
    <row r="36" spans="1:61" ht="21.75" customHeight="1">
      <c r="A36" s="489" t="s">
        <v>164</v>
      </c>
      <c r="B36" s="16"/>
      <c r="C36" s="581"/>
      <c r="D36" s="531"/>
      <c r="E36" s="531"/>
      <c r="F36" s="531"/>
      <c r="G36" s="531"/>
      <c r="H36" s="531"/>
      <c r="I36" s="531"/>
      <c r="J36" s="532"/>
      <c r="K36" s="417"/>
      <c r="L36" s="418"/>
      <c r="M36" s="418"/>
      <c r="N36" s="418"/>
      <c r="O36" s="418"/>
      <c r="P36" s="418"/>
      <c r="Q36" s="426"/>
      <c r="R36" s="427"/>
      <c r="S36" s="427"/>
      <c r="T36" s="428"/>
      <c r="U36" s="417"/>
      <c r="V36" s="418"/>
      <c r="W36" s="418"/>
      <c r="X36" s="418"/>
      <c r="Y36" s="418"/>
      <c r="Z36" s="438"/>
      <c r="AA36" s="426"/>
      <c r="AB36" s="427"/>
      <c r="AC36" s="427"/>
      <c r="AD36" s="428"/>
      <c r="AE36" s="440"/>
      <c r="AF36" s="441"/>
      <c r="AG36" s="441"/>
      <c r="AH36" s="441"/>
      <c r="AI36" s="441"/>
      <c r="AJ36" s="441"/>
      <c r="AK36" s="426"/>
      <c r="AL36" s="427"/>
      <c r="AM36" s="427"/>
      <c r="AN36" s="428"/>
      <c r="AO36" s="539" t="str">
        <f>IF(BE1="入力後印刷",IF(入力フォーマット!D28="有","("&amp;+入力フォーマット!E28&amp;+")","（　　　　   ）"),"（　　　　   ）")</f>
        <v>(代理人届)</v>
      </c>
      <c r="AP36" s="540"/>
      <c r="AQ36" s="540"/>
      <c r="AR36" s="540"/>
      <c r="AS36" s="540"/>
      <c r="AT36" s="540"/>
      <c r="AU36" s="540"/>
      <c r="AV36" s="540"/>
      <c r="AW36" s="541"/>
      <c r="AX36" s="426"/>
      <c r="AY36" s="427"/>
      <c r="AZ36" s="427"/>
      <c r="BA36" s="430"/>
      <c r="BC36" s="489" t="s">
        <v>164</v>
      </c>
      <c r="BF36" s="419"/>
      <c r="BG36" s="420"/>
      <c r="BH36" s="419"/>
      <c r="BI36" s="422"/>
    </row>
    <row r="37" spans="1:61" ht="15" customHeight="1">
      <c r="A37" s="490"/>
      <c r="B37" s="16"/>
      <c r="C37" s="582" t="s">
        <v>39</v>
      </c>
      <c r="D37" s="442"/>
      <c r="E37" s="442"/>
      <c r="F37" s="442"/>
      <c r="G37" s="442"/>
      <c r="H37" s="442"/>
      <c r="I37" s="442"/>
      <c r="J37" s="442"/>
      <c r="K37" s="390" t="str">
        <f>入力フォーマット!B3</f>
        <v>令和</v>
      </c>
      <c r="L37" s="387"/>
      <c r="M37" s="386">
        <f>IF(BE1="入力後印刷",入力フォーマット!D29,"")</f>
        <v>3</v>
      </c>
      <c r="N37" s="387"/>
      <c r="O37" s="387"/>
      <c r="P37" s="386" t="s">
        <v>193</v>
      </c>
      <c r="Q37" s="387"/>
      <c r="R37" s="386">
        <f>IF(BE1="入力後印刷",入力フォーマット!F29,"")</f>
        <v>3</v>
      </c>
      <c r="S37" s="387"/>
      <c r="T37" s="387"/>
      <c r="U37" s="386" t="s">
        <v>192</v>
      </c>
      <c r="V37" s="387"/>
      <c r="W37" s="386">
        <f>IF(BE1="入力後印刷",入力フォーマット!F29,"")</f>
        <v>3</v>
      </c>
      <c r="X37" s="387"/>
      <c r="Y37" s="387"/>
      <c r="Z37" s="569" t="s">
        <v>191</v>
      </c>
      <c r="AA37" s="570"/>
      <c r="AB37" s="523" t="s">
        <v>376</v>
      </c>
      <c r="AC37" s="524"/>
      <c r="AD37" s="524"/>
      <c r="AE37" s="524"/>
      <c r="AF37" s="524"/>
      <c r="AG37" s="524"/>
      <c r="AH37" s="524"/>
      <c r="AI37" s="524"/>
      <c r="AJ37" s="390" t="str">
        <f>入力フォーマット!B3</f>
        <v>令和</v>
      </c>
      <c r="AK37" s="387"/>
      <c r="AL37" s="387"/>
      <c r="AM37" s="386">
        <f>IF(BE1="入力後印刷",入力フォーマット!D30,"")</f>
        <v>4</v>
      </c>
      <c r="AN37" s="387"/>
      <c r="AO37" s="387"/>
      <c r="AP37" s="386" t="s">
        <v>193</v>
      </c>
      <c r="AQ37" s="387"/>
      <c r="AR37" s="386">
        <f>IF(BE1="入力後印刷",入力フォーマット!F30,"")</f>
        <v>4</v>
      </c>
      <c r="AS37" s="387"/>
      <c r="AT37" s="387"/>
      <c r="AU37" s="386" t="s">
        <v>192</v>
      </c>
      <c r="AV37" s="387"/>
      <c r="AW37" s="386">
        <f>IF(BE1="入力後印刷",入力フォーマット!F30,"")</f>
        <v>4</v>
      </c>
      <c r="AX37" s="387"/>
      <c r="AY37" s="387"/>
      <c r="AZ37" s="569" t="s">
        <v>191</v>
      </c>
      <c r="BA37" s="719"/>
      <c r="BB37" s="2"/>
      <c r="BC37" s="490"/>
    </row>
    <row r="38" spans="1:61" ht="15" customHeight="1">
      <c r="A38" s="431"/>
      <c r="B38" s="16"/>
      <c r="C38" s="582"/>
      <c r="D38" s="442"/>
      <c r="E38" s="442"/>
      <c r="F38" s="442"/>
      <c r="G38" s="442"/>
      <c r="H38" s="442"/>
      <c r="I38" s="442"/>
      <c r="J38" s="442"/>
      <c r="K38" s="391"/>
      <c r="L38" s="388"/>
      <c r="M38" s="388"/>
      <c r="N38" s="388"/>
      <c r="O38" s="388"/>
      <c r="P38" s="388"/>
      <c r="Q38" s="388"/>
      <c r="R38" s="388"/>
      <c r="S38" s="388"/>
      <c r="T38" s="388"/>
      <c r="U38" s="388"/>
      <c r="V38" s="388"/>
      <c r="W38" s="388"/>
      <c r="X38" s="388"/>
      <c r="Y38" s="388"/>
      <c r="Z38" s="571"/>
      <c r="AA38" s="571"/>
      <c r="AB38" s="524"/>
      <c r="AC38" s="524"/>
      <c r="AD38" s="524"/>
      <c r="AE38" s="524"/>
      <c r="AF38" s="524"/>
      <c r="AG38" s="524"/>
      <c r="AH38" s="524"/>
      <c r="AI38" s="524"/>
      <c r="AJ38" s="391"/>
      <c r="AK38" s="388"/>
      <c r="AL38" s="388"/>
      <c r="AM38" s="388"/>
      <c r="AN38" s="388"/>
      <c r="AO38" s="388"/>
      <c r="AP38" s="388"/>
      <c r="AQ38" s="388"/>
      <c r="AR38" s="388"/>
      <c r="AS38" s="388"/>
      <c r="AT38" s="388"/>
      <c r="AU38" s="388"/>
      <c r="AV38" s="388"/>
      <c r="AW38" s="388"/>
      <c r="AX38" s="388"/>
      <c r="AY38" s="388"/>
      <c r="AZ38" s="420"/>
      <c r="BA38" s="720"/>
      <c r="BB38" s="2"/>
      <c r="BC38" s="431"/>
    </row>
    <row r="39" spans="1:61" ht="15" customHeight="1">
      <c r="A39" s="432"/>
      <c r="B39" s="16"/>
      <c r="C39" s="582"/>
      <c r="D39" s="442"/>
      <c r="E39" s="442"/>
      <c r="F39" s="442"/>
      <c r="G39" s="442"/>
      <c r="H39" s="442"/>
      <c r="I39" s="442"/>
      <c r="J39" s="442"/>
      <c r="K39" s="392"/>
      <c r="L39" s="389"/>
      <c r="M39" s="389"/>
      <c r="N39" s="389"/>
      <c r="O39" s="389"/>
      <c r="P39" s="389"/>
      <c r="Q39" s="389"/>
      <c r="R39" s="389"/>
      <c r="S39" s="389"/>
      <c r="T39" s="389"/>
      <c r="U39" s="389"/>
      <c r="V39" s="389"/>
      <c r="W39" s="389"/>
      <c r="X39" s="389"/>
      <c r="Y39" s="389"/>
      <c r="Z39" s="572"/>
      <c r="AA39" s="572"/>
      <c r="AB39" s="524"/>
      <c r="AC39" s="524"/>
      <c r="AD39" s="524"/>
      <c r="AE39" s="524"/>
      <c r="AF39" s="524"/>
      <c r="AG39" s="524"/>
      <c r="AH39" s="524"/>
      <c r="AI39" s="524"/>
      <c r="AJ39" s="392"/>
      <c r="AK39" s="389"/>
      <c r="AL39" s="389"/>
      <c r="AM39" s="389"/>
      <c r="AN39" s="389"/>
      <c r="AO39" s="389"/>
      <c r="AP39" s="389"/>
      <c r="AQ39" s="389"/>
      <c r="AR39" s="389"/>
      <c r="AS39" s="389"/>
      <c r="AT39" s="389"/>
      <c r="AU39" s="389"/>
      <c r="AV39" s="389"/>
      <c r="AW39" s="389"/>
      <c r="AX39" s="389"/>
      <c r="AY39" s="389"/>
      <c r="AZ39" s="572"/>
      <c r="BA39" s="721"/>
      <c r="BB39" s="2"/>
      <c r="BC39" s="432"/>
    </row>
    <row r="40" spans="1:61" ht="15" customHeight="1">
      <c r="A40" s="432"/>
      <c r="B40" s="16"/>
      <c r="C40" s="573" t="s">
        <v>50</v>
      </c>
      <c r="D40" s="574"/>
      <c r="E40" s="450" t="s">
        <v>198</v>
      </c>
      <c r="F40" s="525"/>
      <c r="G40" s="525"/>
      <c r="H40" s="525"/>
      <c r="I40" s="525"/>
      <c r="J40" s="583"/>
      <c r="K40" s="697">
        <f>IF(BE1="入力後印刷",入力フォーマット!D31,"")</f>
        <v>13</v>
      </c>
      <c r="L40" s="511"/>
      <c r="M40" s="511"/>
      <c r="N40" s="698"/>
      <c r="O40" s="695" t="s">
        <v>187</v>
      </c>
      <c r="P40" s="696"/>
      <c r="Q40" s="301"/>
      <c r="R40" s="219"/>
      <c r="S40" s="219"/>
      <c r="T40" s="219"/>
      <c r="U40" s="219"/>
      <c r="V40" s="219"/>
      <c r="W40" s="219"/>
      <c r="X40" s="219"/>
      <c r="Y40" s="219"/>
      <c r="Z40" s="219"/>
      <c r="AA40" s="219"/>
      <c r="BA40" s="220"/>
      <c r="BB40" s="2"/>
      <c r="BC40" s="432"/>
    </row>
    <row r="41" spans="1:61" ht="15" customHeight="1">
      <c r="A41" s="433"/>
      <c r="B41" s="16"/>
      <c r="C41" s="575"/>
      <c r="D41" s="576"/>
      <c r="E41" s="584"/>
      <c r="F41" s="585"/>
      <c r="G41" s="585"/>
      <c r="H41" s="585"/>
      <c r="I41" s="585"/>
      <c r="J41" s="586"/>
      <c r="K41" s="482"/>
      <c r="L41" s="482"/>
      <c r="M41" s="482"/>
      <c r="N41" s="699"/>
      <c r="O41" s="693"/>
      <c r="P41" s="693"/>
      <c r="Q41" s="300"/>
      <c r="R41" s="210"/>
      <c r="S41" s="210"/>
      <c r="T41" s="210"/>
      <c r="U41" s="210"/>
      <c r="V41" s="210"/>
      <c r="W41" s="210"/>
      <c r="Z41" s="210"/>
      <c r="AA41" s="210"/>
      <c r="BA41" s="221"/>
      <c r="BB41" s="2"/>
      <c r="BC41" s="433"/>
    </row>
    <row r="42" spans="1:61" ht="15" customHeight="1">
      <c r="A42" s="489" t="s">
        <v>165</v>
      </c>
      <c r="B42" s="16"/>
      <c r="C42" s="575"/>
      <c r="D42" s="576"/>
      <c r="E42" s="587" t="s">
        <v>199</v>
      </c>
      <c r="F42" s="588"/>
      <c r="G42" s="588"/>
      <c r="H42" s="588"/>
      <c r="I42" s="588"/>
      <c r="J42" s="589"/>
      <c r="K42" s="687" t="str">
        <f>IF(BE1="入力後印刷","　"&amp;+入力フォーマット!D32,"□ 有・□ 無")</f>
        <v>　有</v>
      </c>
      <c r="L42" s="693"/>
      <c r="M42" s="693"/>
      <c r="N42" s="693"/>
      <c r="O42" s="693"/>
      <c r="P42" s="693"/>
      <c r="Q42" s="694"/>
      <c r="R42" s="210"/>
      <c r="S42" s="210"/>
      <c r="T42" s="210"/>
      <c r="U42" s="210"/>
      <c r="Z42" s="210"/>
      <c r="AA42" s="210"/>
      <c r="BA42" s="221"/>
      <c r="BB42" s="2"/>
      <c r="BC42" s="489" t="s">
        <v>167</v>
      </c>
    </row>
    <row r="43" spans="1:61" ht="15" customHeight="1">
      <c r="A43" s="490"/>
      <c r="B43" s="16"/>
      <c r="C43" s="575"/>
      <c r="D43" s="576"/>
      <c r="E43" s="584"/>
      <c r="F43" s="585"/>
      <c r="G43" s="585"/>
      <c r="H43" s="585"/>
      <c r="I43" s="585"/>
      <c r="J43" s="586"/>
      <c r="K43" s="693"/>
      <c r="L43" s="693"/>
      <c r="M43" s="693"/>
      <c r="N43" s="693"/>
      <c r="O43" s="693"/>
      <c r="P43" s="693"/>
      <c r="Q43" s="694"/>
      <c r="R43" s="210"/>
      <c r="S43" s="210"/>
      <c r="T43" s="210"/>
      <c r="U43" s="210"/>
      <c r="Z43" s="210"/>
      <c r="AA43" s="210"/>
      <c r="AB43" s="210"/>
      <c r="AC43" s="210"/>
      <c r="AD43" s="210"/>
      <c r="AE43" s="210"/>
      <c r="AF43" s="210"/>
      <c r="AG43" s="210"/>
      <c r="AH43" s="210"/>
      <c r="AI43" s="210"/>
      <c r="AJ43" s="210"/>
      <c r="AK43" s="210"/>
      <c r="AL43" s="210"/>
      <c r="AM43" s="210"/>
      <c r="AN43" s="210"/>
      <c r="AO43" s="210"/>
      <c r="AP43" s="210"/>
      <c r="AQ43" s="210"/>
      <c r="AR43" s="210"/>
      <c r="AU43" s="210"/>
      <c r="AX43" s="210"/>
      <c r="AY43" s="210"/>
      <c r="AZ43" s="210"/>
      <c r="BA43" s="221"/>
      <c r="BB43" s="2"/>
      <c r="BC43" s="490"/>
    </row>
    <row r="44" spans="1:61" ht="15" customHeight="1">
      <c r="A44" s="513"/>
      <c r="B44" s="16"/>
      <c r="C44" s="575"/>
      <c r="D44" s="576"/>
      <c r="E44" s="216"/>
      <c r="F44" s="210"/>
      <c r="G44" s="210"/>
      <c r="H44" s="210"/>
      <c r="I44" s="210"/>
      <c r="J44" s="210"/>
      <c r="K44" s="210"/>
      <c r="L44" s="210"/>
      <c r="M44" s="210"/>
      <c r="N44" s="210"/>
      <c r="O44" s="210"/>
      <c r="P44" s="210"/>
      <c r="Q44" s="210"/>
      <c r="R44" s="210"/>
      <c r="S44" s="210"/>
      <c r="T44" s="210"/>
      <c r="U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21"/>
      <c r="BB44" s="2"/>
      <c r="BC44" s="431"/>
    </row>
    <row r="45" spans="1:61" ht="15" customHeight="1">
      <c r="A45" s="514"/>
      <c r="B45" s="16"/>
      <c r="C45" s="575"/>
      <c r="D45" s="576"/>
      <c r="E45" s="216"/>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21"/>
      <c r="BB45" s="2"/>
      <c r="BC45" s="432"/>
    </row>
    <row r="46" spans="1:61" ht="15" customHeight="1" thickBot="1">
      <c r="A46" s="514"/>
      <c r="B46" s="16"/>
      <c r="C46" s="577"/>
      <c r="D46" s="578"/>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8"/>
      <c r="BB46" s="2"/>
      <c r="BC46" s="432"/>
    </row>
    <row r="47" spans="1:61" ht="17.25" customHeight="1" thickTop="1">
      <c r="A47" s="515"/>
      <c r="C47" s="2"/>
      <c r="D47" s="2"/>
      <c r="E47" s="2"/>
      <c r="F47" s="2"/>
      <c r="G47" s="2"/>
      <c r="H47" s="2"/>
      <c r="I47" s="2"/>
      <c r="J47" s="2"/>
      <c r="K47" s="2"/>
      <c r="L47" s="2"/>
      <c r="M47" s="2"/>
      <c r="N47" s="2"/>
      <c r="O47" s="2"/>
      <c r="P47" s="2"/>
      <c r="Q47" s="2"/>
      <c r="R47" s="2"/>
      <c r="S47" s="2"/>
      <c r="T47" s="2"/>
      <c r="U47" s="2"/>
      <c r="V47" s="2"/>
      <c r="W47" s="2"/>
      <c r="X47" s="2"/>
      <c r="Y47" s="10"/>
      <c r="Z47" s="10"/>
      <c r="AA47" s="10"/>
      <c r="AB47" s="10"/>
      <c r="AC47" s="10"/>
      <c r="AD47" s="2"/>
      <c r="AE47" s="2"/>
      <c r="AF47" s="2"/>
      <c r="AG47" s="18"/>
      <c r="AH47" s="2"/>
      <c r="AI47" s="2"/>
      <c r="AJ47" s="2"/>
      <c r="AK47" s="2"/>
      <c r="AL47" s="2"/>
      <c r="AM47" s="2"/>
      <c r="AN47" s="2"/>
      <c r="AO47" s="2"/>
      <c r="AP47" s="2"/>
      <c r="AQ47" s="2"/>
      <c r="AR47" s="2"/>
      <c r="AS47" s="2"/>
      <c r="AT47" s="2"/>
      <c r="AU47" s="2"/>
      <c r="AV47" s="2"/>
      <c r="AW47" s="2"/>
      <c r="AX47" s="2"/>
      <c r="AY47" s="2"/>
      <c r="AZ47" s="2"/>
      <c r="BA47" s="2"/>
      <c r="BC47" s="433"/>
    </row>
    <row r="48" spans="1:61" ht="7.5" customHeight="1">
      <c r="A48" s="486" t="s">
        <v>166</v>
      </c>
      <c r="C48" s="450" t="s">
        <v>40</v>
      </c>
      <c r="D48" s="525"/>
      <c r="E48" s="525"/>
      <c r="F48" s="525"/>
      <c r="G48" s="525"/>
      <c r="H48" s="525"/>
      <c r="I48" s="525"/>
      <c r="J48" s="526"/>
      <c r="K48" s="398" t="str">
        <f>入力フォーマット!B3</f>
        <v>令和</v>
      </c>
      <c r="L48" s="399"/>
      <c r="M48" s="399"/>
      <c r="N48" s="386">
        <f>IF(BE1="入力後印刷",入力フォーマット!L7,"")</f>
        <v>5</v>
      </c>
      <c r="O48" s="393"/>
      <c r="P48" s="393"/>
      <c r="Q48" s="386" t="s">
        <v>221</v>
      </c>
      <c r="R48" s="393"/>
      <c r="S48" s="393">
        <f>IF(BE1="入力後印刷",入力フォーマット!N7,"")</f>
        <v>5</v>
      </c>
      <c r="T48" s="387"/>
      <c r="U48" s="386" t="s">
        <v>220</v>
      </c>
      <c r="V48" s="393"/>
      <c r="W48" s="393">
        <f>IF(BE1="入力後印刷",入力フォーマット!P7,"")</f>
        <v>5</v>
      </c>
      <c r="X48" s="387"/>
      <c r="Y48" s="386" t="s">
        <v>191</v>
      </c>
      <c r="Z48" s="478"/>
      <c r="AA48" s="533" t="s">
        <v>41</v>
      </c>
      <c r="AB48" s="533"/>
      <c r="AC48" s="533"/>
      <c r="AD48" s="533"/>
      <c r="AE48" s="533"/>
      <c r="AF48" s="533"/>
      <c r="AG48" s="533"/>
      <c r="AH48" s="533"/>
      <c r="AI48" s="534"/>
      <c r="AJ48" s="561" t="s">
        <v>42</v>
      </c>
      <c r="AK48" s="451"/>
      <c r="AL48" s="451"/>
      <c r="AM48" s="451"/>
      <c r="AN48" s="451"/>
      <c r="AO48" s="451"/>
      <c r="AP48" s="451"/>
      <c r="AQ48" s="451"/>
      <c r="AR48" s="452"/>
      <c r="AS48" s="450" t="s">
        <v>377</v>
      </c>
      <c r="AT48" s="451"/>
      <c r="AU48" s="451"/>
      <c r="AV48" s="451"/>
      <c r="AW48" s="451"/>
      <c r="AX48" s="451"/>
      <c r="AY48" s="451"/>
      <c r="AZ48" s="451"/>
      <c r="BA48" s="452"/>
      <c r="BC48" s="486"/>
    </row>
    <row r="49" spans="1:55" ht="8.25" customHeight="1">
      <c r="A49" s="486"/>
      <c r="C49" s="527"/>
      <c r="D49" s="528"/>
      <c r="E49" s="528"/>
      <c r="F49" s="528"/>
      <c r="G49" s="528"/>
      <c r="H49" s="528"/>
      <c r="I49" s="528"/>
      <c r="J49" s="529"/>
      <c r="K49" s="400"/>
      <c r="L49" s="401"/>
      <c r="M49" s="401"/>
      <c r="N49" s="559"/>
      <c r="O49" s="416"/>
      <c r="P49" s="416"/>
      <c r="Q49" s="416"/>
      <c r="R49" s="416"/>
      <c r="S49" s="388"/>
      <c r="T49" s="388"/>
      <c r="U49" s="416"/>
      <c r="V49" s="416"/>
      <c r="W49" s="388"/>
      <c r="X49" s="388"/>
      <c r="Y49" s="559"/>
      <c r="Z49" s="479"/>
      <c r="AA49" s="535"/>
      <c r="AB49" s="535"/>
      <c r="AC49" s="535"/>
      <c r="AD49" s="535"/>
      <c r="AE49" s="535"/>
      <c r="AF49" s="535"/>
      <c r="AG49" s="535"/>
      <c r="AH49" s="535"/>
      <c r="AI49" s="536"/>
      <c r="AJ49" s="453"/>
      <c r="AK49" s="454"/>
      <c r="AL49" s="454"/>
      <c r="AM49" s="454"/>
      <c r="AN49" s="454"/>
      <c r="AO49" s="454"/>
      <c r="AP49" s="454"/>
      <c r="AQ49" s="454"/>
      <c r="AR49" s="455"/>
      <c r="AS49" s="453"/>
      <c r="AT49" s="454"/>
      <c r="AU49" s="454"/>
      <c r="AV49" s="454"/>
      <c r="AW49" s="454"/>
      <c r="AX49" s="454"/>
      <c r="AY49" s="454"/>
      <c r="AZ49" s="454"/>
      <c r="BA49" s="455"/>
      <c r="BC49" s="486"/>
    </row>
    <row r="50" spans="1:55" ht="8.25" customHeight="1">
      <c r="A50" s="486"/>
      <c r="C50" s="530"/>
      <c r="D50" s="531"/>
      <c r="E50" s="531"/>
      <c r="F50" s="531"/>
      <c r="G50" s="531"/>
      <c r="H50" s="531"/>
      <c r="I50" s="531"/>
      <c r="J50" s="532"/>
      <c r="K50" s="402"/>
      <c r="L50" s="403"/>
      <c r="M50" s="403"/>
      <c r="N50" s="418"/>
      <c r="O50" s="418"/>
      <c r="P50" s="418"/>
      <c r="Q50" s="418"/>
      <c r="R50" s="418"/>
      <c r="S50" s="389"/>
      <c r="T50" s="389"/>
      <c r="U50" s="418"/>
      <c r="V50" s="418"/>
      <c r="W50" s="389"/>
      <c r="X50" s="389"/>
      <c r="Y50" s="418"/>
      <c r="Z50" s="560"/>
      <c r="AA50" s="537"/>
      <c r="AB50" s="537"/>
      <c r="AC50" s="537"/>
      <c r="AD50" s="537"/>
      <c r="AE50" s="537"/>
      <c r="AF50" s="537"/>
      <c r="AG50" s="537"/>
      <c r="AH50" s="537"/>
      <c r="AI50" s="538"/>
      <c r="AJ50" s="456"/>
      <c r="AK50" s="457"/>
      <c r="AL50" s="457"/>
      <c r="AM50" s="457"/>
      <c r="AN50" s="457"/>
      <c r="AO50" s="457"/>
      <c r="AP50" s="457"/>
      <c r="AQ50" s="457"/>
      <c r="AR50" s="458"/>
      <c r="AS50" s="456"/>
      <c r="AT50" s="457"/>
      <c r="AU50" s="457"/>
      <c r="AV50" s="457"/>
      <c r="AW50" s="457"/>
      <c r="AX50" s="457"/>
      <c r="AY50" s="457"/>
      <c r="AZ50" s="457"/>
      <c r="BA50" s="458"/>
      <c r="BC50" s="486"/>
    </row>
    <row r="51" spans="1:55" ht="6.75" customHeight="1">
      <c r="A51" s="488"/>
      <c r="C51" s="450" t="s">
        <v>43</v>
      </c>
      <c r="D51" s="525"/>
      <c r="E51" s="525"/>
      <c r="F51" s="525"/>
      <c r="G51" s="525"/>
      <c r="H51" s="525"/>
      <c r="I51" s="525"/>
      <c r="J51" s="526"/>
      <c r="K51" s="398" t="str">
        <f>入力フォーマット!B3</f>
        <v>令和</v>
      </c>
      <c r="L51" s="399"/>
      <c r="M51" s="399"/>
      <c r="N51" s="386">
        <f>IF(BE1="入力後印刷",入力フォーマット!L8,"")</f>
        <v>6</v>
      </c>
      <c r="O51" s="393"/>
      <c r="P51" s="393"/>
      <c r="Q51" s="386" t="s">
        <v>193</v>
      </c>
      <c r="R51" s="393"/>
      <c r="S51" s="393">
        <f>IF(BE1="入力後印刷",入力フォーマット!N8,"")</f>
        <v>6</v>
      </c>
      <c r="T51" s="387"/>
      <c r="U51" s="386" t="s">
        <v>192</v>
      </c>
      <c r="V51" s="393"/>
      <c r="W51" s="393">
        <f>IF(BE1="入力後印刷",入力フォーマット!P8,"")</f>
        <v>6</v>
      </c>
      <c r="X51" s="387"/>
      <c r="Y51" s="386" t="s">
        <v>191</v>
      </c>
      <c r="Z51" s="478"/>
      <c r="AA51" s="533" t="s">
        <v>44</v>
      </c>
      <c r="AB51" s="533"/>
      <c r="AC51" s="533"/>
      <c r="AD51" s="533"/>
      <c r="AE51" s="533"/>
      <c r="AF51" s="533"/>
      <c r="AG51" s="533"/>
      <c r="AH51" s="533"/>
      <c r="AI51" s="534"/>
      <c r="AJ51" s="491">
        <f>IF(BE1="入力後印刷",入力フォーマット!M14,"")</f>
        <v>2000</v>
      </c>
      <c r="AK51" s="492"/>
      <c r="AL51" s="492"/>
      <c r="AM51" s="492"/>
      <c r="AN51" s="492"/>
      <c r="AO51" s="492"/>
      <c r="AP51" s="492"/>
      <c r="AQ51" s="386" t="s">
        <v>45</v>
      </c>
      <c r="AR51" s="475"/>
      <c r="AS51" s="459" t="str">
        <f>IF(BE1="入力後印刷",入力フォーマット!M16,"")</f>
        <v>(済)</v>
      </c>
      <c r="AT51" s="387"/>
      <c r="AU51" s="435"/>
      <c r="AV51" s="386">
        <f>IF(BE1="入力後印刷",入力フォーマット!M15,"")</f>
        <v>123</v>
      </c>
      <c r="AW51" s="387"/>
      <c r="AX51" s="387"/>
      <c r="AY51" s="387"/>
      <c r="AZ51" s="387"/>
      <c r="BA51" s="475"/>
      <c r="BC51" s="488"/>
    </row>
    <row r="52" spans="1:55" ht="8.25" customHeight="1">
      <c r="A52" s="488"/>
      <c r="C52" s="527"/>
      <c r="D52" s="528"/>
      <c r="E52" s="528"/>
      <c r="F52" s="528"/>
      <c r="G52" s="528"/>
      <c r="H52" s="528"/>
      <c r="I52" s="528"/>
      <c r="J52" s="529"/>
      <c r="K52" s="400"/>
      <c r="L52" s="401"/>
      <c r="M52" s="401"/>
      <c r="N52" s="559"/>
      <c r="O52" s="416"/>
      <c r="P52" s="416"/>
      <c r="Q52" s="416"/>
      <c r="R52" s="416"/>
      <c r="S52" s="388"/>
      <c r="T52" s="388"/>
      <c r="U52" s="416"/>
      <c r="V52" s="416"/>
      <c r="W52" s="388"/>
      <c r="X52" s="388"/>
      <c r="Y52" s="559"/>
      <c r="Z52" s="479"/>
      <c r="AA52" s="535"/>
      <c r="AB52" s="535"/>
      <c r="AC52" s="535"/>
      <c r="AD52" s="535"/>
      <c r="AE52" s="535"/>
      <c r="AF52" s="535"/>
      <c r="AG52" s="535"/>
      <c r="AH52" s="535"/>
      <c r="AI52" s="536"/>
      <c r="AJ52" s="493"/>
      <c r="AK52" s="494"/>
      <c r="AL52" s="494"/>
      <c r="AM52" s="494"/>
      <c r="AN52" s="494"/>
      <c r="AO52" s="494"/>
      <c r="AP52" s="494"/>
      <c r="AQ52" s="388"/>
      <c r="AR52" s="476"/>
      <c r="AS52" s="391"/>
      <c r="AT52" s="396"/>
      <c r="AU52" s="460"/>
      <c r="AV52" s="388"/>
      <c r="AW52" s="388"/>
      <c r="AX52" s="388"/>
      <c r="AY52" s="388"/>
      <c r="AZ52" s="388"/>
      <c r="BA52" s="476"/>
      <c r="BB52" s="4"/>
      <c r="BC52" s="488"/>
    </row>
    <row r="53" spans="1:55" ht="8.25" customHeight="1">
      <c r="A53" s="488"/>
      <c r="C53" s="530"/>
      <c r="D53" s="531"/>
      <c r="E53" s="531"/>
      <c r="F53" s="531"/>
      <c r="G53" s="531"/>
      <c r="H53" s="531"/>
      <c r="I53" s="531"/>
      <c r="J53" s="532"/>
      <c r="K53" s="402"/>
      <c r="L53" s="403"/>
      <c r="M53" s="403"/>
      <c r="N53" s="418"/>
      <c r="O53" s="418"/>
      <c r="P53" s="418"/>
      <c r="Q53" s="418"/>
      <c r="R53" s="418"/>
      <c r="S53" s="389"/>
      <c r="T53" s="389"/>
      <c r="U53" s="418"/>
      <c r="V53" s="418"/>
      <c r="W53" s="389"/>
      <c r="X53" s="389"/>
      <c r="Y53" s="418"/>
      <c r="Z53" s="560"/>
      <c r="AA53" s="537"/>
      <c r="AB53" s="537"/>
      <c r="AC53" s="537"/>
      <c r="AD53" s="537"/>
      <c r="AE53" s="537"/>
      <c r="AF53" s="537"/>
      <c r="AG53" s="537"/>
      <c r="AH53" s="537"/>
      <c r="AI53" s="538"/>
      <c r="AJ53" s="495"/>
      <c r="AK53" s="496"/>
      <c r="AL53" s="496"/>
      <c r="AM53" s="496"/>
      <c r="AN53" s="496"/>
      <c r="AO53" s="496"/>
      <c r="AP53" s="496"/>
      <c r="AQ53" s="389"/>
      <c r="AR53" s="477"/>
      <c r="AS53" s="392"/>
      <c r="AT53" s="389"/>
      <c r="AU53" s="461"/>
      <c r="AV53" s="389"/>
      <c r="AW53" s="389"/>
      <c r="AX53" s="389"/>
      <c r="AY53" s="389"/>
      <c r="AZ53" s="389"/>
      <c r="BA53" s="477"/>
      <c r="BC53" s="488"/>
    </row>
    <row r="54" spans="1:55" ht="8.25" customHeight="1">
      <c r="A54" s="488"/>
      <c r="C54" s="450" t="s">
        <v>379</v>
      </c>
      <c r="D54" s="525"/>
      <c r="E54" s="525"/>
      <c r="F54" s="525"/>
      <c r="G54" s="525"/>
      <c r="H54" s="525"/>
      <c r="I54" s="525"/>
      <c r="J54" s="526"/>
      <c r="K54" s="398" t="str">
        <f>入力フォーマット!B3</f>
        <v>令和</v>
      </c>
      <c r="L54" s="399"/>
      <c r="M54" s="399"/>
      <c r="N54" s="386">
        <f>IF(BE1="入力後印刷",入力フォーマット!L9,"")</f>
        <v>7</v>
      </c>
      <c r="O54" s="393"/>
      <c r="P54" s="393"/>
      <c r="Q54" s="386" t="s">
        <v>193</v>
      </c>
      <c r="R54" s="393"/>
      <c r="S54" s="393">
        <f>IF(BE1="入力後印刷",入力フォーマット!N9,"")</f>
        <v>7</v>
      </c>
      <c r="T54" s="387"/>
      <c r="U54" s="386" t="s">
        <v>192</v>
      </c>
      <c r="V54" s="393"/>
      <c r="W54" s="393">
        <f>IF(BE1="入力後印刷",入力フォーマット!P9,"")</f>
        <v>7</v>
      </c>
      <c r="X54" s="387"/>
      <c r="Y54" s="386" t="s">
        <v>191</v>
      </c>
      <c r="Z54" s="478"/>
      <c r="AA54" s="516" t="s">
        <v>46</v>
      </c>
      <c r="AB54" s="517"/>
      <c r="AC54" s="517"/>
      <c r="AD54" s="517"/>
      <c r="AE54" s="517"/>
      <c r="AF54" s="517"/>
      <c r="AG54" s="517"/>
      <c r="AH54" s="517"/>
      <c r="AI54" s="554"/>
      <c r="AJ54" s="491">
        <f>IF(BE1="入力後印刷",入力フォーマット!O14,"")</f>
        <v>500</v>
      </c>
      <c r="AK54" s="492"/>
      <c r="AL54" s="492"/>
      <c r="AM54" s="492"/>
      <c r="AN54" s="492"/>
      <c r="AO54" s="492"/>
      <c r="AP54" s="492"/>
      <c r="AQ54" s="386" t="s">
        <v>45</v>
      </c>
      <c r="AR54" s="475"/>
      <c r="AS54" s="459" t="str">
        <f>IF(BE1="入力後印刷",入力フォーマット!O16,"")</f>
        <v>(済)</v>
      </c>
      <c r="AT54" s="387"/>
      <c r="AU54" s="435"/>
      <c r="AV54" s="386">
        <f>IF(BE1="入力後印刷",入力フォーマット!O15,"")</f>
        <v>456</v>
      </c>
      <c r="AW54" s="387"/>
      <c r="AX54" s="387"/>
      <c r="AY54" s="387"/>
      <c r="AZ54" s="387"/>
      <c r="BA54" s="475"/>
      <c r="BC54" s="488"/>
    </row>
    <row r="55" spans="1:55" ht="8.25" customHeight="1">
      <c r="A55" s="488"/>
      <c r="C55" s="527"/>
      <c r="D55" s="616"/>
      <c r="E55" s="616"/>
      <c r="F55" s="616"/>
      <c r="G55" s="616"/>
      <c r="H55" s="616"/>
      <c r="I55" s="616"/>
      <c r="J55" s="529"/>
      <c r="K55" s="400"/>
      <c r="L55" s="401"/>
      <c r="M55" s="401"/>
      <c r="N55" s="559"/>
      <c r="O55" s="416"/>
      <c r="P55" s="416"/>
      <c r="Q55" s="416"/>
      <c r="R55" s="416"/>
      <c r="S55" s="388"/>
      <c r="T55" s="388"/>
      <c r="U55" s="416"/>
      <c r="V55" s="416"/>
      <c r="W55" s="388"/>
      <c r="X55" s="388"/>
      <c r="Y55" s="559"/>
      <c r="Z55" s="479"/>
      <c r="AA55" s="519"/>
      <c r="AB55" s="555"/>
      <c r="AC55" s="555"/>
      <c r="AD55" s="555"/>
      <c r="AE55" s="555"/>
      <c r="AF55" s="555"/>
      <c r="AG55" s="555"/>
      <c r="AH55" s="555"/>
      <c r="AI55" s="556"/>
      <c r="AJ55" s="493"/>
      <c r="AK55" s="494"/>
      <c r="AL55" s="494"/>
      <c r="AM55" s="494"/>
      <c r="AN55" s="494"/>
      <c r="AO55" s="494"/>
      <c r="AP55" s="494"/>
      <c r="AQ55" s="388"/>
      <c r="AR55" s="476"/>
      <c r="AS55" s="391"/>
      <c r="AT55" s="396"/>
      <c r="AU55" s="460"/>
      <c r="AV55" s="388"/>
      <c r="AW55" s="388"/>
      <c r="AX55" s="388"/>
      <c r="AY55" s="388"/>
      <c r="AZ55" s="388"/>
      <c r="BA55" s="476"/>
      <c r="BC55" s="488"/>
    </row>
    <row r="56" spans="1:55" ht="8.25" customHeight="1">
      <c r="A56" s="488"/>
      <c r="C56" s="530"/>
      <c r="D56" s="531"/>
      <c r="E56" s="531"/>
      <c r="F56" s="531"/>
      <c r="G56" s="531"/>
      <c r="H56" s="531"/>
      <c r="I56" s="531"/>
      <c r="J56" s="532"/>
      <c r="K56" s="402"/>
      <c r="L56" s="403"/>
      <c r="M56" s="403"/>
      <c r="N56" s="418"/>
      <c r="O56" s="418"/>
      <c r="P56" s="418"/>
      <c r="Q56" s="418"/>
      <c r="R56" s="418"/>
      <c r="S56" s="389"/>
      <c r="T56" s="389"/>
      <c r="U56" s="418"/>
      <c r="V56" s="418"/>
      <c r="W56" s="389"/>
      <c r="X56" s="389"/>
      <c r="Y56" s="418"/>
      <c r="Z56" s="560"/>
      <c r="AA56" s="557"/>
      <c r="AB56" s="557"/>
      <c r="AC56" s="557"/>
      <c r="AD56" s="557"/>
      <c r="AE56" s="557"/>
      <c r="AF56" s="557"/>
      <c r="AG56" s="557"/>
      <c r="AH56" s="557"/>
      <c r="AI56" s="558"/>
      <c r="AJ56" s="495"/>
      <c r="AK56" s="496"/>
      <c r="AL56" s="496"/>
      <c r="AM56" s="496"/>
      <c r="AN56" s="496"/>
      <c r="AO56" s="496"/>
      <c r="AP56" s="496"/>
      <c r="AQ56" s="389"/>
      <c r="AR56" s="477"/>
      <c r="AS56" s="392"/>
      <c r="AT56" s="389"/>
      <c r="AU56" s="461"/>
      <c r="AV56" s="389"/>
      <c r="AW56" s="389"/>
      <c r="AX56" s="389"/>
      <c r="AY56" s="389"/>
      <c r="AZ56" s="389"/>
      <c r="BA56" s="477"/>
      <c r="BC56" s="488"/>
    </row>
    <row r="57" spans="1:55" ht="8.25" customHeight="1">
      <c r="A57" s="488"/>
      <c r="C57" s="615" t="s">
        <v>378</v>
      </c>
      <c r="D57" s="525"/>
      <c r="E57" s="525"/>
      <c r="F57" s="525"/>
      <c r="G57" s="525"/>
      <c r="H57" s="525"/>
      <c r="I57" s="525"/>
      <c r="J57" s="526"/>
      <c r="K57" s="497" t="str">
        <f>IF(BE1="入力後印刷",入力フォーマット!L10&amp;+"㎜","㎜")</f>
        <v>13㎜</v>
      </c>
      <c r="L57" s="498"/>
      <c r="M57" s="498"/>
      <c r="N57" s="503" t="str">
        <f>IF(BE1="入力後印刷",入力フォーマット!N10&amp;+"個","個")</f>
        <v>1個</v>
      </c>
      <c r="O57" s="498"/>
      <c r="P57" s="504"/>
      <c r="Q57" s="386">
        <f>IF(BE1="入力後印刷",入力フォーマット!P10,"")</f>
        <v>55555</v>
      </c>
      <c r="R57" s="387"/>
      <c r="S57" s="387"/>
      <c r="T57" s="387"/>
      <c r="U57" s="387"/>
      <c r="V57" s="387"/>
      <c r="W57" s="387"/>
      <c r="X57" s="387"/>
      <c r="Y57" s="387"/>
      <c r="Z57" s="475"/>
      <c r="AA57" s="561" t="s">
        <v>182</v>
      </c>
      <c r="AB57" s="516"/>
      <c r="AC57" s="516"/>
      <c r="AD57" s="516"/>
      <c r="AE57" s="516"/>
      <c r="AF57" s="516"/>
      <c r="AG57" s="516"/>
      <c r="AH57" s="516"/>
      <c r="AI57" s="562"/>
      <c r="AJ57" s="491">
        <f>IF(BE1="入力後印刷",入力フォーマット!Q14,"")</f>
        <v>55000</v>
      </c>
      <c r="AK57" s="492"/>
      <c r="AL57" s="492"/>
      <c r="AM57" s="492"/>
      <c r="AN57" s="492"/>
      <c r="AO57" s="492"/>
      <c r="AP57" s="492"/>
      <c r="AQ57" s="386" t="s">
        <v>45</v>
      </c>
      <c r="AR57" s="475"/>
      <c r="AS57" s="459" t="str">
        <f>IF(BE1="入力後印刷",入力フォーマット!Q16,"")</f>
        <v>(済)</v>
      </c>
      <c r="AT57" s="387"/>
      <c r="AU57" s="435"/>
      <c r="AV57" s="386">
        <f>IF(BE1="入力後印刷",入力フォーマット!Q15,"")</f>
        <v>789</v>
      </c>
      <c r="AW57" s="387"/>
      <c r="AX57" s="387"/>
      <c r="AY57" s="387"/>
      <c r="AZ57" s="387"/>
      <c r="BA57" s="475"/>
      <c r="BC57" s="488"/>
    </row>
    <row r="58" spans="1:55" ht="8.25" customHeight="1">
      <c r="A58" s="488"/>
      <c r="C58" s="527"/>
      <c r="D58" s="528"/>
      <c r="E58" s="528"/>
      <c r="F58" s="528"/>
      <c r="G58" s="528"/>
      <c r="H58" s="528"/>
      <c r="I58" s="528"/>
      <c r="J58" s="529"/>
      <c r="K58" s="499"/>
      <c r="L58" s="500"/>
      <c r="M58" s="500"/>
      <c r="N58" s="505"/>
      <c r="O58" s="506"/>
      <c r="P58" s="507"/>
      <c r="Q58" s="388"/>
      <c r="R58" s="388"/>
      <c r="S58" s="388"/>
      <c r="T58" s="388"/>
      <c r="U58" s="388"/>
      <c r="V58" s="388"/>
      <c r="W58" s="388"/>
      <c r="X58" s="388"/>
      <c r="Y58" s="388"/>
      <c r="Z58" s="476"/>
      <c r="AA58" s="563"/>
      <c r="AB58" s="564"/>
      <c r="AC58" s="564"/>
      <c r="AD58" s="564"/>
      <c r="AE58" s="564"/>
      <c r="AF58" s="564"/>
      <c r="AG58" s="564"/>
      <c r="AH58" s="564"/>
      <c r="AI58" s="565"/>
      <c r="AJ58" s="493"/>
      <c r="AK58" s="494"/>
      <c r="AL58" s="494"/>
      <c r="AM58" s="494"/>
      <c r="AN58" s="494"/>
      <c r="AO58" s="494"/>
      <c r="AP58" s="494"/>
      <c r="AQ58" s="388"/>
      <c r="AR58" s="476"/>
      <c r="AS58" s="391"/>
      <c r="AT58" s="396"/>
      <c r="AU58" s="460"/>
      <c r="AV58" s="388"/>
      <c r="AW58" s="388"/>
      <c r="AX58" s="388"/>
      <c r="AY58" s="388"/>
      <c r="AZ58" s="388"/>
      <c r="BA58" s="476"/>
      <c r="BC58" s="488"/>
    </row>
    <row r="59" spans="1:55" ht="8.25" customHeight="1">
      <c r="A59" s="486"/>
      <c r="C59" s="527"/>
      <c r="D59" s="528"/>
      <c r="E59" s="528"/>
      <c r="F59" s="528"/>
      <c r="G59" s="528"/>
      <c r="H59" s="528"/>
      <c r="I59" s="528"/>
      <c r="J59" s="529"/>
      <c r="K59" s="501"/>
      <c r="L59" s="502"/>
      <c r="M59" s="502"/>
      <c r="N59" s="508"/>
      <c r="O59" s="502"/>
      <c r="P59" s="509"/>
      <c r="Q59" s="389"/>
      <c r="R59" s="389"/>
      <c r="S59" s="389"/>
      <c r="T59" s="389"/>
      <c r="U59" s="389"/>
      <c r="V59" s="389"/>
      <c r="W59" s="389"/>
      <c r="X59" s="389"/>
      <c r="Y59" s="389"/>
      <c r="Z59" s="477"/>
      <c r="AA59" s="566"/>
      <c r="AB59" s="567"/>
      <c r="AC59" s="567"/>
      <c r="AD59" s="567"/>
      <c r="AE59" s="567"/>
      <c r="AF59" s="567"/>
      <c r="AG59" s="567"/>
      <c r="AH59" s="567"/>
      <c r="AI59" s="568"/>
      <c r="AJ59" s="495"/>
      <c r="AK59" s="496"/>
      <c r="AL59" s="496"/>
      <c r="AM59" s="496"/>
      <c r="AN59" s="496"/>
      <c r="AO59" s="496"/>
      <c r="AP59" s="496"/>
      <c r="AQ59" s="389"/>
      <c r="AR59" s="477"/>
      <c r="AS59" s="392"/>
      <c r="AT59" s="389"/>
      <c r="AU59" s="461"/>
      <c r="AV59" s="389"/>
      <c r="AW59" s="389"/>
      <c r="AX59" s="389"/>
      <c r="AY59" s="389"/>
      <c r="AZ59" s="389"/>
      <c r="BA59" s="477"/>
      <c r="BC59" s="486"/>
    </row>
    <row r="60" spans="1:55" ht="8.25" customHeight="1">
      <c r="A60" s="486"/>
      <c r="C60" s="527"/>
      <c r="D60" s="528"/>
      <c r="E60" s="528"/>
      <c r="F60" s="528"/>
      <c r="G60" s="528"/>
      <c r="H60" s="528"/>
      <c r="I60" s="528"/>
      <c r="J60" s="529"/>
      <c r="K60" s="497" t="str">
        <f>IF(BE1="入力後印刷",入力フォーマット!L11&amp;+"㎜","㎜")</f>
        <v>20㎜</v>
      </c>
      <c r="L60" s="498"/>
      <c r="M60" s="498"/>
      <c r="N60" s="503" t="str">
        <f>IF(BE1="入力後印刷",入力フォーマット!N11&amp;+"個","個")</f>
        <v>2個</v>
      </c>
      <c r="O60" s="498"/>
      <c r="P60" s="504"/>
      <c r="Q60" s="386" t="str">
        <f>IF(BE1="入力後印刷",入力フォーマット!P11,"")</f>
        <v>66666～77777</v>
      </c>
      <c r="R60" s="387"/>
      <c r="S60" s="387"/>
      <c r="T60" s="387"/>
      <c r="U60" s="387"/>
      <c r="V60" s="387"/>
      <c r="W60" s="387"/>
      <c r="X60" s="387"/>
      <c r="Y60" s="387"/>
      <c r="Z60" s="475"/>
      <c r="AA60" s="561" t="s">
        <v>375</v>
      </c>
      <c r="AB60" s="516"/>
      <c r="AC60" s="516"/>
      <c r="AD60" s="516"/>
      <c r="AE60" s="516"/>
      <c r="AF60" s="516"/>
      <c r="AG60" s="516"/>
      <c r="AH60" s="516"/>
      <c r="AI60" s="562"/>
      <c r="AJ60" s="491">
        <f>IF(BE1="入力後印刷",AJ51+AJ54+AJ57,"")</f>
        <v>57500</v>
      </c>
      <c r="AK60" s="492"/>
      <c r="AL60" s="492"/>
      <c r="AM60" s="492"/>
      <c r="AN60" s="492"/>
      <c r="AO60" s="492"/>
      <c r="AP60" s="492"/>
      <c r="AQ60" s="386" t="s">
        <v>45</v>
      </c>
      <c r="AR60" s="475"/>
      <c r="AS60" s="462"/>
      <c r="AT60" s="463"/>
      <c r="AU60" s="463"/>
      <c r="AV60" s="463"/>
      <c r="AW60" s="463"/>
      <c r="AX60" s="463"/>
      <c r="AY60" s="463"/>
      <c r="AZ60" s="463"/>
      <c r="BA60" s="464"/>
      <c r="BC60" s="486"/>
    </row>
    <row r="61" spans="1:55" ht="8.25" customHeight="1">
      <c r="A61" s="486"/>
      <c r="C61" s="527"/>
      <c r="D61" s="528"/>
      <c r="E61" s="528"/>
      <c r="F61" s="528"/>
      <c r="G61" s="528"/>
      <c r="H61" s="528"/>
      <c r="I61" s="528"/>
      <c r="J61" s="529"/>
      <c r="K61" s="499"/>
      <c r="L61" s="500"/>
      <c r="M61" s="500"/>
      <c r="N61" s="505"/>
      <c r="O61" s="506"/>
      <c r="P61" s="507"/>
      <c r="Q61" s="388"/>
      <c r="R61" s="388"/>
      <c r="S61" s="388"/>
      <c r="T61" s="388"/>
      <c r="U61" s="388"/>
      <c r="V61" s="388"/>
      <c r="W61" s="388"/>
      <c r="X61" s="388"/>
      <c r="Y61" s="388"/>
      <c r="Z61" s="476"/>
      <c r="AA61" s="563"/>
      <c r="AB61" s="564"/>
      <c r="AC61" s="564"/>
      <c r="AD61" s="564"/>
      <c r="AE61" s="564"/>
      <c r="AF61" s="564"/>
      <c r="AG61" s="564"/>
      <c r="AH61" s="564"/>
      <c r="AI61" s="565"/>
      <c r="AJ61" s="493"/>
      <c r="AK61" s="494"/>
      <c r="AL61" s="494"/>
      <c r="AM61" s="494"/>
      <c r="AN61" s="494"/>
      <c r="AO61" s="494"/>
      <c r="AP61" s="494"/>
      <c r="AQ61" s="388"/>
      <c r="AR61" s="476"/>
      <c r="AS61" s="465"/>
      <c r="AT61" s="466"/>
      <c r="AU61" s="466"/>
      <c r="AV61" s="466"/>
      <c r="AW61" s="466"/>
      <c r="AX61" s="466"/>
      <c r="AY61" s="466"/>
      <c r="AZ61" s="466"/>
      <c r="BA61" s="467"/>
      <c r="BC61" s="486"/>
    </row>
    <row r="62" spans="1:55" ht="8.25" customHeight="1">
      <c r="A62" s="487"/>
      <c r="C62" s="530"/>
      <c r="D62" s="531"/>
      <c r="E62" s="531"/>
      <c r="F62" s="531"/>
      <c r="G62" s="531"/>
      <c r="H62" s="531"/>
      <c r="I62" s="531"/>
      <c r="J62" s="532"/>
      <c r="K62" s="501"/>
      <c r="L62" s="502"/>
      <c r="M62" s="502"/>
      <c r="N62" s="508"/>
      <c r="O62" s="502"/>
      <c r="P62" s="509"/>
      <c r="Q62" s="389"/>
      <c r="R62" s="389"/>
      <c r="S62" s="389"/>
      <c r="T62" s="389"/>
      <c r="U62" s="389"/>
      <c r="V62" s="389"/>
      <c r="W62" s="389"/>
      <c r="X62" s="389"/>
      <c r="Y62" s="389"/>
      <c r="Z62" s="477"/>
      <c r="AA62" s="566"/>
      <c r="AB62" s="567"/>
      <c r="AC62" s="567"/>
      <c r="AD62" s="567"/>
      <c r="AE62" s="567"/>
      <c r="AF62" s="567"/>
      <c r="AG62" s="567"/>
      <c r="AH62" s="567"/>
      <c r="AI62" s="568"/>
      <c r="AJ62" s="495"/>
      <c r="AK62" s="496"/>
      <c r="AL62" s="496"/>
      <c r="AM62" s="496"/>
      <c r="AN62" s="496"/>
      <c r="AO62" s="496"/>
      <c r="AP62" s="496"/>
      <c r="AQ62" s="389"/>
      <c r="AR62" s="477"/>
      <c r="AS62" s="468"/>
      <c r="AT62" s="469"/>
      <c r="AU62" s="469"/>
      <c r="AV62" s="469"/>
      <c r="AW62" s="469"/>
      <c r="AX62" s="469"/>
      <c r="AY62" s="469"/>
      <c r="AZ62" s="469"/>
      <c r="BA62" s="470"/>
      <c r="BC62" s="487"/>
    </row>
    <row r="63" spans="1:55" ht="8.25" customHeight="1">
      <c r="A63" s="487"/>
      <c r="C63" s="436" t="s">
        <v>109</v>
      </c>
      <c r="D63" s="478"/>
      <c r="E63" s="599" t="s">
        <v>210</v>
      </c>
      <c r="F63" s="600"/>
      <c r="G63" s="600"/>
      <c r="H63" s="600"/>
      <c r="I63" s="600"/>
      <c r="J63" s="601"/>
      <c r="K63" s="410" t="str">
        <f>IF(BE1="入力後印刷",入力フォーマット!L17&amp;+"㎜","㎜")</f>
        <v>20㎜</v>
      </c>
      <c r="L63" s="411"/>
      <c r="M63" s="412"/>
      <c r="N63" s="511" t="str">
        <f>IF(BE1="入力後印刷",入力フォーマット!C3&amp;+入力フォーマット!N17,"")</f>
        <v>R9</v>
      </c>
      <c r="O63" s="511"/>
      <c r="P63" s="511"/>
      <c r="Q63" s="511" t="s">
        <v>221</v>
      </c>
      <c r="R63" s="511"/>
      <c r="S63" s="511">
        <f>IF(BE1="入力後印刷",入力フォーマット!P17,"")</f>
        <v>9</v>
      </c>
      <c r="T63" s="511"/>
      <c r="U63" s="511" t="s">
        <v>220</v>
      </c>
      <c r="V63" s="511"/>
      <c r="W63" s="511">
        <f>IF(BE1="入力後印刷",入力フォーマット!R17,"")</f>
        <v>9</v>
      </c>
      <c r="X63" s="511"/>
      <c r="Y63" s="511" t="s">
        <v>219</v>
      </c>
      <c r="Z63" s="512"/>
      <c r="AA63" s="516" t="s">
        <v>183</v>
      </c>
      <c r="AB63" s="517"/>
      <c r="AC63" s="517"/>
      <c r="AD63" s="517"/>
      <c r="AE63" s="517"/>
      <c r="AF63" s="517"/>
      <c r="AG63" s="517"/>
      <c r="AH63" s="517"/>
      <c r="AI63" s="518"/>
      <c r="AJ63" s="551">
        <f>IF(BE1="入力後印刷",入力フォーマット!S14,"")</f>
        <v>99000</v>
      </c>
      <c r="AK63" s="492"/>
      <c r="AL63" s="492"/>
      <c r="AM63" s="492"/>
      <c r="AN63" s="492"/>
      <c r="AO63" s="492"/>
      <c r="AP63" s="492"/>
      <c r="AQ63" s="386" t="s">
        <v>45</v>
      </c>
      <c r="AR63" s="387"/>
      <c r="AS63" s="471" t="str">
        <f>IF(BE1="入力後印刷",入力フォーマット!S16,"")</f>
        <v>(済)</v>
      </c>
      <c r="AT63" s="387"/>
      <c r="AU63" s="435"/>
      <c r="AV63" s="393" t="str">
        <f>IF(BE1="入力後印刷",入力フォーマット!S15,"")</f>
        <v>***</v>
      </c>
      <c r="AW63" s="393"/>
      <c r="AX63" s="393"/>
      <c r="AY63" s="393"/>
      <c r="AZ63" s="393"/>
      <c r="BA63" s="478"/>
      <c r="BC63" s="487"/>
    </row>
    <row r="64" spans="1:55" ht="8.25" customHeight="1">
      <c r="A64" s="487"/>
      <c r="C64" s="617"/>
      <c r="D64" s="479"/>
      <c r="E64" s="596"/>
      <c r="F64" s="602"/>
      <c r="G64" s="602"/>
      <c r="H64" s="602"/>
      <c r="I64" s="602"/>
      <c r="J64" s="603"/>
      <c r="K64" s="413"/>
      <c r="L64" s="414"/>
      <c r="M64" s="415"/>
      <c r="N64" s="482"/>
      <c r="O64" s="482"/>
      <c r="P64" s="482"/>
      <c r="Q64" s="482"/>
      <c r="R64" s="482"/>
      <c r="S64" s="482"/>
      <c r="T64" s="482"/>
      <c r="U64" s="482"/>
      <c r="V64" s="482"/>
      <c r="W64" s="482"/>
      <c r="X64" s="482"/>
      <c r="Y64" s="482"/>
      <c r="Z64" s="510"/>
      <c r="AA64" s="519"/>
      <c r="AB64" s="519"/>
      <c r="AC64" s="519"/>
      <c r="AD64" s="519"/>
      <c r="AE64" s="519"/>
      <c r="AF64" s="519"/>
      <c r="AG64" s="519"/>
      <c r="AH64" s="519"/>
      <c r="AI64" s="520"/>
      <c r="AJ64" s="552"/>
      <c r="AK64" s="552"/>
      <c r="AL64" s="552"/>
      <c r="AM64" s="552"/>
      <c r="AN64" s="552"/>
      <c r="AO64" s="552"/>
      <c r="AP64" s="552"/>
      <c r="AQ64" s="396"/>
      <c r="AR64" s="396"/>
      <c r="AS64" s="472"/>
      <c r="AT64" s="396"/>
      <c r="AU64" s="460"/>
      <c r="AV64" s="416"/>
      <c r="AW64" s="416"/>
      <c r="AX64" s="416"/>
      <c r="AY64" s="416"/>
      <c r="AZ64" s="416"/>
      <c r="BA64" s="479"/>
      <c r="BC64" s="487"/>
    </row>
    <row r="65" spans="1:55" ht="8.25" customHeight="1">
      <c r="A65" s="487"/>
      <c r="C65" s="617"/>
      <c r="D65" s="479"/>
      <c r="E65" s="596"/>
      <c r="F65" s="595"/>
      <c r="G65" s="595"/>
      <c r="H65" s="595"/>
      <c r="I65" s="595"/>
      <c r="J65" s="603"/>
      <c r="K65" s="413"/>
      <c r="L65" s="414"/>
      <c r="M65" s="415"/>
      <c r="N65" s="482"/>
      <c r="O65" s="482"/>
      <c r="P65" s="482"/>
      <c r="Q65" s="482"/>
      <c r="R65" s="482"/>
      <c r="S65" s="482"/>
      <c r="T65" s="482"/>
      <c r="U65" s="482"/>
      <c r="V65" s="482"/>
      <c r="W65" s="482"/>
      <c r="X65" s="482"/>
      <c r="Y65" s="482"/>
      <c r="Z65" s="510"/>
      <c r="AA65" s="521"/>
      <c r="AB65" s="521"/>
      <c r="AC65" s="521"/>
      <c r="AD65" s="521"/>
      <c r="AE65" s="521"/>
      <c r="AF65" s="521"/>
      <c r="AG65" s="521"/>
      <c r="AH65" s="521"/>
      <c r="AI65" s="522"/>
      <c r="AJ65" s="553"/>
      <c r="AK65" s="553"/>
      <c r="AL65" s="553"/>
      <c r="AM65" s="553"/>
      <c r="AN65" s="553"/>
      <c r="AO65" s="553"/>
      <c r="AP65" s="553"/>
      <c r="AQ65" s="397"/>
      <c r="AR65" s="397"/>
      <c r="AS65" s="473"/>
      <c r="AT65" s="397"/>
      <c r="AU65" s="474"/>
      <c r="AV65" s="480"/>
      <c r="AW65" s="480"/>
      <c r="AX65" s="480"/>
      <c r="AY65" s="480"/>
      <c r="AZ65" s="480"/>
      <c r="BA65" s="481"/>
      <c r="BC65" s="487"/>
    </row>
    <row r="66" spans="1:55" ht="8.25" customHeight="1">
      <c r="A66" s="487"/>
      <c r="C66" s="617"/>
      <c r="D66" s="479"/>
      <c r="E66" s="542" t="s">
        <v>212</v>
      </c>
      <c r="F66" s="543"/>
      <c r="G66" s="543"/>
      <c r="H66" s="543"/>
      <c r="I66" s="543"/>
      <c r="J66" s="544"/>
      <c r="K66" s="404" t="str">
        <f>入力フォーマット!B3</f>
        <v>令和</v>
      </c>
      <c r="L66" s="405"/>
      <c r="M66" s="405"/>
      <c r="N66" s="448">
        <f>IF(BE1="入力後印刷",入力フォーマット!L12,"")</f>
        <v>8</v>
      </c>
      <c r="O66" s="482"/>
      <c r="P66" s="482"/>
      <c r="Q66" s="448" t="s">
        <v>193</v>
      </c>
      <c r="R66" s="482"/>
      <c r="S66" s="394">
        <f>IF(BE1="入力後印刷",入力フォーマット!N12,"")</f>
        <v>8</v>
      </c>
      <c r="T66" s="395"/>
      <c r="U66" s="448" t="s">
        <v>192</v>
      </c>
      <c r="V66" s="482"/>
      <c r="W66" s="394">
        <f>IF(BE1="入力後印刷",入力フォーマット!P12,"")</f>
        <v>8</v>
      </c>
      <c r="X66" s="395"/>
      <c r="Y66" s="448" t="s">
        <v>191</v>
      </c>
      <c r="Z66" s="510"/>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4"/>
      <c r="BC66" s="487"/>
    </row>
    <row r="67" spans="1:55" ht="8.25" customHeight="1">
      <c r="A67" s="487"/>
      <c r="C67" s="617"/>
      <c r="D67" s="479"/>
      <c r="E67" s="545"/>
      <c r="F67" s="546"/>
      <c r="G67" s="546"/>
      <c r="H67" s="546"/>
      <c r="I67" s="546"/>
      <c r="J67" s="547"/>
      <c r="K67" s="406"/>
      <c r="L67" s="407"/>
      <c r="M67" s="407"/>
      <c r="N67" s="482"/>
      <c r="O67" s="482"/>
      <c r="P67" s="482"/>
      <c r="Q67" s="482"/>
      <c r="R67" s="482"/>
      <c r="S67" s="396"/>
      <c r="T67" s="396"/>
      <c r="U67" s="482"/>
      <c r="V67" s="482"/>
      <c r="W67" s="396"/>
      <c r="X67" s="396"/>
      <c r="Y67" s="482"/>
      <c r="Z67" s="510"/>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4"/>
      <c r="BC67" s="487"/>
    </row>
    <row r="68" spans="1:55" ht="8.25" customHeight="1">
      <c r="A68" s="487"/>
      <c r="C68" s="617"/>
      <c r="D68" s="479"/>
      <c r="E68" s="548"/>
      <c r="F68" s="549"/>
      <c r="G68" s="549"/>
      <c r="H68" s="549"/>
      <c r="I68" s="549"/>
      <c r="J68" s="550"/>
      <c r="K68" s="408"/>
      <c r="L68" s="409"/>
      <c r="M68" s="409"/>
      <c r="N68" s="482"/>
      <c r="O68" s="482"/>
      <c r="P68" s="482"/>
      <c r="Q68" s="482"/>
      <c r="R68" s="482"/>
      <c r="S68" s="397"/>
      <c r="T68" s="397"/>
      <c r="U68" s="482"/>
      <c r="V68" s="482"/>
      <c r="W68" s="397"/>
      <c r="X68" s="397"/>
      <c r="Y68" s="482"/>
      <c r="Z68" s="510"/>
      <c r="AA68" s="303"/>
      <c r="AB68" s="303"/>
      <c r="AC68" s="303"/>
      <c r="AD68" s="303"/>
      <c r="AE68" s="303"/>
      <c r="AF68" s="303"/>
      <c r="AG68" s="303"/>
      <c r="AH68" s="303"/>
      <c r="AI68" s="303"/>
      <c r="AJ68" s="302"/>
      <c r="AK68" s="302"/>
      <c r="AL68" s="302"/>
      <c r="AM68" s="302"/>
      <c r="AN68" s="302"/>
      <c r="AO68" s="302"/>
      <c r="AP68" s="303"/>
      <c r="AQ68" s="303"/>
      <c r="AR68" s="303"/>
      <c r="AS68" s="303"/>
      <c r="AT68" s="303"/>
      <c r="AU68" s="303"/>
      <c r="AV68" s="303"/>
      <c r="AW68" s="303"/>
      <c r="AX68" s="303"/>
      <c r="AY68" s="303"/>
      <c r="AZ68" s="303"/>
      <c r="BA68" s="304"/>
      <c r="BC68" s="487"/>
    </row>
    <row r="69" spans="1:55" ht="8.25" customHeight="1">
      <c r="A69" s="487"/>
      <c r="C69" s="617"/>
      <c r="D69" s="479"/>
      <c r="E69" s="594" t="s">
        <v>184</v>
      </c>
      <c r="F69" s="595"/>
      <c r="G69" s="595"/>
      <c r="H69" s="595"/>
      <c r="I69" s="595"/>
      <c r="J69" s="595"/>
      <c r="K69" s="447">
        <f>IF(BE1="入力後印刷",入力フォーマット!L13,"")</f>
        <v>88888</v>
      </c>
      <c r="L69" s="448"/>
      <c r="M69" s="448"/>
      <c r="N69" s="448"/>
      <c r="O69" s="448"/>
      <c r="P69" s="448"/>
      <c r="Q69" s="448"/>
      <c r="R69" s="448"/>
      <c r="S69" s="448"/>
      <c r="T69" s="448"/>
      <c r="U69" s="448"/>
      <c r="V69" s="448"/>
      <c r="W69" s="448"/>
      <c r="X69" s="448"/>
      <c r="Y69" s="448"/>
      <c r="Z69" s="449"/>
      <c r="AA69" s="303"/>
      <c r="AB69" s="303"/>
      <c r="AC69" s="303"/>
      <c r="AD69" s="303"/>
      <c r="AE69" s="303"/>
      <c r="AF69" s="303"/>
      <c r="AG69" s="303"/>
      <c r="AH69" s="303"/>
      <c r="AI69" s="303"/>
      <c r="AJ69" s="303"/>
      <c r="AK69" s="303"/>
      <c r="AL69" s="302"/>
      <c r="AM69" s="302"/>
      <c r="AN69" s="302"/>
      <c r="AO69" s="303"/>
      <c r="AP69" s="303"/>
      <c r="AQ69" s="302"/>
      <c r="AR69" s="302"/>
      <c r="AS69" s="302"/>
      <c r="AT69" s="302"/>
      <c r="AU69" s="303"/>
      <c r="AV69" s="303"/>
      <c r="AW69" s="303"/>
      <c r="AX69" s="303"/>
      <c r="AY69" s="303"/>
      <c r="AZ69" s="303"/>
      <c r="BA69" s="304"/>
      <c r="BC69" s="487"/>
    </row>
    <row r="70" spans="1:55" ht="8.25" customHeight="1">
      <c r="A70" s="486"/>
      <c r="C70" s="617"/>
      <c r="D70" s="479"/>
      <c r="E70" s="596"/>
      <c r="F70" s="595"/>
      <c r="G70" s="595"/>
      <c r="H70" s="595"/>
      <c r="I70" s="595"/>
      <c r="J70" s="595"/>
      <c r="K70" s="447"/>
      <c r="L70" s="448"/>
      <c r="M70" s="448"/>
      <c r="N70" s="448"/>
      <c r="O70" s="448"/>
      <c r="P70" s="448"/>
      <c r="Q70" s="448"/>
      <c r="R70" s="448"/>
      <c r="S70" s="448"/>
      <c r="T70" s="448"/>
      <c r="U70" s="448"/>
      <c r="V70" s="448"/>
      <c r="W70" s="448"/>
      <c r="X70" s="448"/>
      <c r="Y70" s="448"/>
      <c r="Z70" s="449"/>
      <c r="AA70" s="303"/>
      <c r="AB70" s="303"/>
      <c r="AC70" s="303"/>
      <c r="AD70" s="303"/>
      <c r="AE70" s="303"/>
      <c r="AF70" s="303"/>
      <c r="AG70" s="303"/>
      <c r="AH70" s="303"/>
      <c r="AI70" s="303"/>
      <c r="AJ70" s="303"/>
      <c r="AK70" s="303"/>
      <c r="AL70" s="302"/>
      <c r="AM70" s="302"/>
      <c r="AN70" s="302"/>
      <c r="AO70" s="303"/>
      <c r="AP70" s="303"/>
      <c r="AQ70" s="302"/>
      <c r="AR70" s="302"/>
      <c r="AS70" s="302"/>
      <c r="AT70" s="302"/>
      <c r="AU70" s="303"/>
      <c r="AV70" s="303"/>
      <c r="AW70" s="303"/>
      <c r="AX70" s="303"/>
      <c r="AY70" s="303"/>
      <c r="AZ70" s="303"/>
      <c r="BA70" s="304"/>
      <c r="BC70" s="486"/>
    </row>
    <row r="71" spans="1:55" ht="8.25" customHeight="1">
      <c r="A71" s="486"/>
      <c r="C71" s="617"/>
      <c r="D71" s="479"/>
      <c r="E71" s="597"/>
      <c r="F71" s="598"/>
      <c r="G71" s="598"/>
      <c r="H71" s="598"/>
      <c r="I71" s="598"/>
      <c r="J71" s="598"/>
      <c r="K71" s="447"/>
      <c r="L71" s="448"/>
      <c r="M71" s="448"/>
      <c r="N71" s="448"/>
      <c r="O71" s="448"/>
      <c r="P71" s="448"/>
      <c r="Q71" s="448"/>
      <c r="R71" s="448"/>
      <c r="S71" s="448"/>
      <c r="T71" s="448"/>
      <c r="U71" s="448"/>
      <c r="V71" s="448"/>
      <c r="W71" s="448"/>
      <c r="X71" s="448"/>
      <c r="Y71" s="448"/>
      <c r="Z71" s="449"/>
      <c r="AA71" s="303"/>
      <c r="AB71" s="303"/>
      <c r="AC71" s="303"/>
      <c r="AD71" s="303"/>
      <c r="AE71" s="303"/>
      <c r="AF71" s="303"/>
      <c r="AG71" s="303"/>
      <c r="AH71" s="303"/>
      <c r="AI71" s="303"/>
      <c r="AJ71" s="303"/>
      <c r="AK71" s="303"/>
      <c r="AL71" s="302"/>
      <c r="AM71" s="302"/>
      <c r="AN71" s="302"/>
      <c r="AO71" s="303"/>
      <c r="AP71" s="303"/>
      <c r="AQ71" s="302"/>
      <c r="AR71" s="302"/>
      <c r="AS71" s="302"/>
      <c r="AT71" s="302"/>
      <c r="AU71" s="303"/>
      <c r="AV71" s="303"/>
      <c r="AW71" s="303"/>
      <c r="AX71" s="303"/>
      <c r="AY71" s="303"/>
      <c r="AZ71" s="303"/>
      <c r="BA71" s="304"/>
      <c r="BC71" s="486"/>
    </row>
    <row r="72" spans="1:55" ht="8.25" customHeight="1">
      <c r="A72" s="486"/>
      <c r="C72" s="617"/>
      <c r="D72" s="479"/>
      <c r="E72" s="587" t="s">
        <v>211</v>
      </c>
      <c r="F72" s="604"/>
      <c r="G72" s="604"/>
      <c r="H72" s="604"/>
      <c r="I72" s="604"/>
      <c r="J72" s="605"/>
      <c r="K72" s="590" t="s">
        <v>228</v>
      </c>
      <c r="L72" s="591"/>
      <c r="M72" s="592"/>
      <c r="N72" s="482" t="str">
        <f>IF(BE1="入力後印刷",入力フォーマット!C3&amp;+入力フォーマット!M18,"")</f>
        <v>R10</v>
      </c>
      <c r="O72" s="482"/>
      <c r="P72" s="482"/>
      <c r="Q72" s="448" t="s">
        <v>221</v>
      </c>
      <c r="R72" s="482"/>
      <c r="S72" s="448">
        <f>IF(BE1="入力後印刷",入力フォーマット!O18,"")</f>
        <v>10</v>
      </c>
      <c r="T72" s="482"/>
      <c r="U72" s="448" t="s">
        <v>220</v>
      </c>
      <c r="V72" s="482"/>
      <c r="W72" s="448">
        <f>IF(BE1="入力後印刷",入力フォーマット!Q18,"")</f>
        <v>10</v>
      </c>
      <c r="X72" s="482"/>
      <c r="Y72" s="448" t="s">
        <v>219</v>
      </c>
      <c r="Z72" s="510"/>
      <c r="AA72" s="303"/>
      <c r="AB72" s="303"/>
      <c r="AC72" s="302"/>
      <c r="AD72" s="302"/>
      <c r="AE72" s="302"/>
      <c r="AF72" s="303"/>
      <c r="AG72" s="303"/>
      <c r="AH72" s="303"/>
      <c r="AI72" s="303"/>
      <c r="AJ72" s="302"/>
      <c r="AK72" s="302"/>
      <c r="AL72" s="302"/>
      <c r="AM72" s="302"/>
      <c r="AN72" s="302"/>
      <c r="AO72" s="302"/>
      <c r="AP72" s="302"/>
      <c r="AQ72" s="302"/>
      <c r="AR72" s="302"/>
      <c r="AS72" s="302"/>
      <c r="AT72" s="302"/>
      <c r="AU72" s="302"/>
      <c r="AV72" s="302"/>
      <c r="AW72" s="302"/>
      <c r="AX72" s="302"/>
      <c r="AY72" s="302"/>
      <c r="AZ72" s="302"/>
      <c r="BA72" s="304"/>
      <c r="BC72" s="486"/>
    </row>
    <row r="73" spans="1:55" ht="8.25" customHeight="1">
      <c r="A73" s="483"/>
      <c r="C73" s="617"/>
      <c r="D73" s="479"/>
      <c r="E73" s="453"/>
      <c r="F73" s="454"/>
      <c r="G73" s="454"/>
      <c r="H73" s="454"/>
      <c r="I73" s="454"/>
      <c r="J73" s="606"/>
      <c r="K73" s="593"/>
      <c r="L73" s="591"/>
      <c r="M73" s="592"/>
      <c r="N73" s="482"/>
      <c r="O73" s="482"/>
      <c r="P73" s="482"/>
      <c r="Q73" s="482"/>
      <c r="R73" s="482"/>
      <c r="S73" s="482"/>
      <c r="T73" s="482"/>
      <c r="U73" s="482"/>
      <c r="V73" s="482"/>
      <c r="W73" s="482"/>
      <c r="X73" s="482"/>
      <c r="Y73" s="482"/>
      <c r="Z73" s="510"/>
      <c r="AA73" s="303"/>
      <c r="AB73" s="303"/>
      <c r="AC73" s="302"/>
      <c r="AD73" s="302"/>
      <c r="AE73" s="302"/>
      <c r="AF73" s="303"/>
      <c r="AG73" s="303"/>
      <c r="AH73" s="303"/>
      <c r="AI73" s="303"/>
      <c r="AJ73" s="302"/>
      <c r="AK73" s="302"/>
      <c r="AL73" s="302"/>
      <c r="AM73" s="302"/>
      <c r="AN73" s="302"/>
      <c r="AO73" s="302"/>
      <c r="AP73" s="302"/>
      <c r="AQ73" s="302"/>
      <c r="AR73" s="302"/>
      <c r="AS73" s="302"/>
      <c r="AT73" s="302"/>
      <c r="AU73" s="302"/>
      <c r="AV73" s="302"/>
      <c r="AW73" s="302"/>
      <c r="AX73" s="302"/>
      <c r="AY73" s="302"/>
      <c r="AZ73" s="302"/>
      <c r="BA73" s="304"/>
      <c r="BC73" s="483"/>
    </row>
    <row r="74" spans="1:55" ht="8.25" customHeight="1">
      <c r="A74" s="484"/>
      <c r="C74" s="617"/>
      <c r="D74" s="479"/>
      <c r="E74" s="453"/>
      <c r="F74" s="607"/>
      <c r="G74" s="607"/>
      <c r="H74" s="607"/>
      <c r="I74" s="607"/>
      <c r="J74" s="608"/>
      <c r="K74" s="593"/>
      <c r="L74" s="591"/>
      <c r="M74" s="592"/>
      <c r="N74" s="482"/>
      <c r="O74" s="482"/>
      <c r="P74" s="482"/>
      <c r="Q74" s="482"/>
      <c r="R74" s="482"/>
      <c r="S74" s="482"/>
      <c r="T74" s="482"/>
      <c r="U74" s="482"/>
      <c r="V74" s="482"/>
      <c r="W74" s="482"/>
      <c r="X74" s="482"/>
      <c r="Y74" s="482"/>
      <c r="Z74" s="510"/>
      <c r="AA74" s="303"/>
      <c r="AB74" s="303"/>
      <c r="AC74" s="302"/>
      <c r="AD74" s="302"/>
      <c r="AE74" s="302"/>
      <c r="AF74" s="303"/>
      <c r="AG74" s="303"/>
      <c r="AH74" s="303"/>
      <c r="AI74" s="303"/>
      <c r="AJ74" s="302"/>
      <c r="AK74" s="302"/>
      <c r="AL74" s="302"/>
      <c r="AM74" s="302"/>
      <c r="AN74" s="302"/>
      <c r="AO74" s="302"/>
      <c r="AP74" s="302"/>
      <c r="AQ74" s="302"/>
      <c r="AR74" s="302"/>
      <c r="AS74" s="302"/>
      <c r="AT74" s="302"/>
      <c r="AU74" s="302"/>
      <c r="AV74" s="302"/>
      <c r="AW74" s="302"/>
      <c r="AX74" s="302"/>
      <c r="AY74" s="302"/>
      <c r="AZ74" s="302"/>
      <c r="BA74" s="304"/>
      <c r="BC74" s="484"/>
    </row>
    <row r="75" spans="1:55" ht="8.25" customHeight="1">
      <c r="A75" s="484"/>
      <c r="C75" s="617"/>
      <c r="D75" s="479"/>
      <c r="E75" s="299"/>
      <c r="F75" s="609" t="s">
        <v>373</v>
      </c>
      <c r="G75" s="604"/>
      <c r="H75" s="604"/>
      <c r="I75" s="604"/>
      <c r="J75" s="605"/>
      <c r="K75" s="618" t="str">
        <f>IF(BE1="入力後印刷",入力フォーマット!M19,"")</f>
        <v>⦿⦿県⦿⦿市⦿⦿⦿町⦿⦿⦿⦿番地</v>
      </c>
      <c r="L75" s="619"/>
      <c r="M75" s="619"/>
      <c r="N75" s="619"/>
      <c r="O75" s="619"/>
      <c r="P75" s="619"/>
      <c r="Q75" s="619"/>
      <c r="R75" s="619"/>
      <c r="S75" s="619"/>
      <c r="T75" s="619"/>
      <c r="U75" s="619"/>
      <c r="V75" s="619"/>
      <c r="W75" s="619"/>
      <c r="X75" s="619"/>
      <c r="Y75" s="619"/>
      <c r="Z75" s="620"/>
      <c r="AA75" s="303"/>
      <c r="AB75" s="303"/>
      <c r="AC75" s="302"/>
      <c r="AD75" s="302"/>
      <c r="AE75" s="302"/>
      <c r="AF75" s="303"/>
      <c r="AG75" s="303"/>
      <c r="AH75" s="303"/>
      <c r="AI75" s="303"/>
      <c r="AJ75" s="302"/>
      <c r="AK75" s="302"/>
      <c r="AL75" s="302"/>
      <c r="AM75" s="302"/>
      <c r="AN75" s="302"/>
      <c r="AO75" s="302"/>
      <c r="AP75" s="302"/>
      <c r="AQ75" s="302"/>
      <c r="AR75" s="302"/>
      <c r="AS75" s="302"/>
      <c r="AT75" s="302"/>
      <c r="AU75" s="302"/>
      <c r="AV75" s="302"/>
      <c r="AW75" s="302"/>
      <c r="AX75" s="302"/>
      <c r="AY75" s="302"/>
      <c r="AZ75" s="302"/>
      <c r="BA75" s="304"/>
      <c r="BC75" s="484"/>
    </row>
    <row r="76" spans="1:55" ht="8.25" customHeight="1">
      <c r="A76" s="484"/>
      <c r="C76" s="617"/>
      <c r="D76" s="479"/>
      <c r="F76" s="610"/>
      <c r="G76" s="454"/>
      <c r="H76" s="454"/>
      <c r="I76" s="454"/>
      <c r="J76" s="606"/>
      <c r="K76" s="618"/>
      <c r="L76" s="619"/>
      <c r="M76" s="619"/>
      <c r="N76" s="619"/>
      <c r="O76" s="619"/>
      <c r="P76" s="619"/>
      <c r="Q76" s="619"/>
      <c r="R76" s="619"/>
      <c r="S76" s="619"/>
      <c r="T76" s="619"/>
      <c r="U76" s="619"/>
      <c r="V76" s="619"/>
      <c r="W76" s="619"/>
      <c r="X76" s="619"/>
      <c r="Y76" s="619"/>
      <c r="Z76" s="620"/>
      <c r="AA76" s="303"/>
      <c r="AB76" s="303"/>
      <c r="AC76" s="302"/>
      <c r="AD76" s="302"/>
      <c r="AE76" s="302"/>
      <c r="AF76" s="303"/>
      <c r="AG76" s="303"/>
      <c r="AH76" s="303"/>
      <c r="AI76" s="303"/>
      <c r="AJ76" s="302"/>
      <c r="AK76" s="302"/>
      <c r="AL76" s="302"/>
      <c r="AM76" s="302"/>
      <c r="AN76" s="302"/>
      <c r="AO76" s="302"/>
      <c r="AP76" s="302"/>
      <c r="AQ76" s="302"/>
      <c r="AR76" s="302"/>
      <c r="AS76" s="302"/>
      <c r="AT76" s="302"/>
      <c r="AU76" s="302"/>
      <c r="AV76" s="302"/>
      <c r="AW76" s="302"/>
      <c r="AX76" s="302"/>
      <c r="AY76" s="302"/>
      <c r="AZ76" s="302"/>
      <c r="BA76" s="304"/>
      <c r="BC76" s="484"/>
    </row>
    <row r="77" spans="1:55" ht="8.25" customHeight="1">
      <c r="A77" s="484"/>
      <c r="C77" s="617"/>
      <c r="D77" s="479"/>
      <c r="F77" s="611"/>
      <c r="G77" s="607"/>
      <c r="H77" s="607"/>
      <c r="I77" s="607"/>
      <c r="J77" s="608"/>
      <c r="K77" s="618"/>
      <c r="L77" s="619"/>
      <c r="M77" s="619"/>
      <c r="N77" s="619"/>
      <c r="O77" s="619"/>
      <c r="P77" s="619"/>
      <c r="Q77" s="619"/>
      <c r="R77" s="619"/>
      <c r="S77" s="619"/>
      <c r="T77" s="619"/>
      <c r="U77" s="619"/>
      <c r="V77" s="619"/>
      <c r="W77" s="619"/>
      <c r="X77" s="619"/>
      <c r="Y77" s="619"/>
      <c r="Z77" s="620"/>
      <c r="AA77" s="303"/>
      <c r="AB77" s="303"/>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4"/>
      <c r="BC77" s="484"/>
    </row>
    <row r="78" spans="1:55" ht="8.25" customHeight="1">
      <c r="A78" s="484"/>
      <c r="C78" s="617"/>
      <c r="D78" s="479"/>
      <c r="F78" s="609" t="s">
        <v>374</v>
      </c>
      <c r="G78" s="604"/>
      <c r="H78" s="604"/>
      <c r="I78" s="604"/>
      <c r="J78" s="605"/>
      <c r="K78" s="621" t="str">
        <f>IF(BE1="入力後印刷",入力フォーマット!M20,"")</f>
        <v>▼▼　▼▼</v>
      </c>
      <c r="L78" s="622"/>
      <c r="M78" s="622"/>
      <c r="N78" s="622"/>
      <c r="O78" s="622"/>
      <c r="P78" s="622"/>
      <c r="Q78" s="622"/>
      <c r="R78" s="622"/>
      <c r="S78" s="622"/>
      <c r="T78" s="622"/>
      <c r="U78" s="622"/>
      <c r="V78" s="622"/>
      <c r="W78" s="622"/>
      <c r="X78" s="622"/>
      <c r="Y78" s="622"/>
      <c r="Z78" s="62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4"/>
      <c r="BC78" s="484"/>
    </row>
    <row r="79" spans="1:55" ht="8.25" customHeight="1">
      <c r="A79" s="484"/>
      <c r="C79" s="617"/>
      <c r="D79" s="479"/>
      <c r="F79" s="610"/>
      <c r="G79" s="454"/>
      <c r="H79" s="454"/>
      <c r="I79" s="454"/>
      <c r="J79" s="606"/>
      <c r="K79" s="621"/>
      <c r="L79" s="622"/>
      <c r="M79" s="622"/>
      <c r="N79" s="622"/>
      <c r="O79" s="622"/>
      <c r="P79" s="622"/>
      <c r="Q79" s="622"/>
      <c r="R79" s="622"/>
      <c r="S79" s="622"/>
      <c r="T79" s="622"/>
      <c r="U79" s="622"/>
      <c r="V79" s="622"/>
      <c r="W79" s="622"/>
      <c r="X79" s="622"/>
      <c r="Y79" s="622"/>
      <c r="Z79" s="623"/>
      <c r="AA79" s="305"/>
      <c r="AB79" s="302"/>
      <c r="AC79" s="302"/>
      <c r="AD79" s="302"/>
      <c r="AE79" s="302"/>
      <c r="AF79" s="302"/>
      <c r="AG79" s="303"/>
      <c r="AH79" s="303"/>
      <c r="AI79" s="303"/>
      <c r="AJ79" s="303"/>
      <c r="AK79" s="303"/>
      <c r="AL79" s="303"/>
      <c r="AM79" s="303"/>
      <c r="AN79" s="303"/>
      <c r="AO79" s="303"/>
      <c r="AP79" s="303"/>
      <c r="AQ79" s="303"/>
      <c r="AR79" s="303"/>
      <c r="AS79" s="303"/>
      <c r="AT79" s="303"/>
      <c r="AU79" s="303"/>
      <c r="AV79" s="303"/>
      <c r="AW79" s="303"/>
      <c r="AX79" s="303"/>
      <c r="AY79" s="303"/>
      <c r="AZ79" s="303"/>
      <c r="BA79" s="304"/>
      <c r="BC79" s="484"/>
    </row>
    <row r="80" spans="1:55" ht="8.25" customHeight="1">
      <c r="A80" s="485"/>
      <c r="C80" s="417"/>
      <c r="D80" s="560"/>
      <c r="E80" s="9"/>
      <c r="F80" s="612"/>
      <c r="G80" s="457"/>
      <c r="H80" s="457"/>
      <c r="I80" s="457"/>
      <c r="J80" s="613"/>
      <c r="K80" s="624"/>
      <c r="L80" s="625"/>
      <c r="M80" s="625"/>
      <c r="N80" s="625"/>
      <c r="O80" s="625"/>
      <c r="P80" s="625"/>
      <c r="Q80" s="625"/>
      <c r="R80" s="625"/>
      <c r="S80" s="625"/>
      <c r="T80" s="625"/>
      <c r="U80" s="625"/>
      <c r="V80" s="625"/>
      <c r="W80" s="625"/>
      <c r="X80" s="625"/>
      <c r="Y80" s="625"/>
      <c r="Z80" s="626"/>
      <c r="AA80" s="306"/>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8"/>
      <c r="BC80" s="485"/>
    </row>
    <row r="81" spans="1:53" ht="17.25" customHeight="1">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14"/>
      <c r="AL81" s="614"/>
      <c r="AM81" s="614"/>
      <c r="AN81" s="614"/>
      <c r="AO81" s="498"/>
      <c r="AP81" s="498"/>
      <c r="AQ81" s="498"/>
      <c r="AR81" s="498"/>
      <c r="AS81" s="498"/>
      <c r="AT81" s="498"/>
      <c r="AU81" s="498"/>
      <c r="AV81" s="498"/>
      <c r="AW81" s="498"/>
      <c r="AX81" s="498"/>
      <c r="AY81" s="498"/>
      <c r="AZ81" s="498"/>
      <c r="BA81" s="498"/>
    </row>
    <row r="82" spans="1:53" ht="17.25" customHeight="1">
      <c r="C82" s="2"/>
      <c r="D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1:53" ht="17.25" customHeight="1">
      <c r="A83" s="188"/>
      <c r="C83" s="2"/>
      <c r="D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1:53" ht="17.25" customHeight="1">
      <c r="A84" s="188"/>
      <c r="C84" s="2"/>
      <c r="D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1:53" ht="17.25" customHeight="1">
      <c r="C85" s="2"/>
      <c r="D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1:53" ht="17.25" customHeight="1">
      <c r="C86" s="2"/>
      <c r="D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1:53" ht="17.25" customHeight="1">
      <c r="C87" s="2"/>
      <c r="D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1:53" ht="17.25"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1:53" ht="17.25"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1:53" ht="17.25"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1:53" ht="17.25"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1:53" ht="17.2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ht="17.2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1:53" ht="17.2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53" ht="17.2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1:53" ht="17.2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3:53" ht="17.2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3:53" ht="17.2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3:53" ht="17.2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3:53" ht="17.2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3:53" ht="17.2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3:53" ht="17.2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3:53" ht="17.2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ht="17.2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ht="17.2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ht="12"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ht="12" customHeight="1"/>
    <row r="108" spans="3:53" ht="12" customHeight="1"/>
    <row r="109" spans="3:53" ht="12" customHeight="1"/>
    <row r="110" spans="3:53" ht="12" customHeight="1"/>
    <row r="111" spans="3:53" ht="12" customHeight="1"/>
    <row r="112" spans="3:5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ortState xmlns:xlrd2="http://schemas.microsoft.com/office/spreadsheetml/2017/richdata2" ref="BE7:BF30">
    <sortCondition ref="BE7:BE30"/>
  </sortState>
  <customSheetViews>
    <customSheetView guid="{43F924CF-586E-49C7-A4DA-7185015F6F23}" scale="70" showPageBreaks="1" fitToPage="1" printArea="1" hiddenColumns="1" view="pageBreakPreview" topLeftCell="B1">
      <selection activeCell="S8" sqref="S8:U9"/>
      <rowBreaks count="1" manualBreakCount="1">
        <brk id="65" max="16383" man="1"/>
      </rowBreaks>
      <pageMargins left="0.23622047244094491" right="0.23622047244094491" top="0.74803149606299213" bottom="0.59055118110236227" header="0.31496062992125984" footer="0.31496062992125984"/>
      <printOptions horizontalCentered="1"/>
      <pageSetup paperSize="9" scale="60" orientation="portrait" r:id="rId1"/>
    </customSheetView>
  </customSheetViews>
  <mergeCells count="225">
    <mergeCell ref="BC27:BC30"/>
    <mergeCell ref="K42:Q43"/>
    <mergeCell ref="N48:P50"/>
    <mergeCell ref="O40:P41"/>
    <mergeCell ref="K40:N41"/>
    <mergeCell ref="U48:V50"/>
    <mergeCell ref="AQ31:BA31"/>
    <mergeCell ref="AI31:AP31"/>
    <mergeCell ref="AC32:AH32"/>
    <mergeCell ref="AI32:AO32"/>
    <mergeCell ref="AE33:BA34"/>
    <mergeCell ref="BC44:BC47"/>
    <mergeCell ref="BC42:BC43"/>
    <mergeCell ref="BC38:BC41"/>
    <mergeCell ref="BC36:BC37"/>
    <mergeCell ref="BC48:BC50"/>
    <mergeCell ref="AE27:AF27"/>
    <mergeCell ref="Q33:AD34"/>
    <mergeCell ref="Y48:Z50"/>
    <mergeCell ref="AZ37:BA39"/>
    <mergeCell ref="W37:Y39"/>
    <mergeCell ref="T21:AA21"/>
    <mergeCell ref="K24:R24"/>
    <mergeCell ref="V22:AA22"/>
    <mergeCell ref="AB22:AC22"/>
    <mergeCell ref="AD22:AK22"/>
    <mergeCell ref="T25:AU25"/>
    <mergeCell ref="AW25:AZ25"/>
    <mergeCell ref="AW28:AZ28"/>
    <mergeCell ref="Q32:S32"/>
    <mergeCell ref="T22:U22"/>
    <mergeCell ref="K21:R23"/>
    <mergeCell ref="T23:AZ23"/>
    <mergeCell ref="T24:AZ24"/>
    <mergeCell ref="U32:V32"/>
    <mergeCell ref="C29:J29"/>
    <mergeCell ref="C30:J30"/>
    <mergeCell ref="X32:Y32"/>
    <mergeCell ref="K30:AB30"/>
    <mergeCell ref="AC30:BA30"/>
    <mergeCell ref="C31:J31"/>
    <mergeCell ref="AP32:AS32"/>
    <mergeCell ref="AV32:AY32"/>
    <mergeCell ref="C1:K3"/>
    <mergeCell ref="L1:S3"/>
    <mergeCell ref="AH1:AQ1"/>
    <mergeCell ref="AR1:AZ1"/>
    <mergeCell ref="AH2:AQ2"/>
    <mergeCell ref="K35:P36"/>
    <mergeCell ref="A62:A69"/>
    <mergeCell ref="AF10:AM10"/>
    <mergeCell ref="R14:T15"/>
    <mergeCell ref="V14:AT15"/>
    <mergeCell ref="V10:W10"/>
    <mergeCell ref="AW13:AZ13"/>
    <mergeCell ref="R12:T12"/>
    <mergeCell ref="R10:T11"/>
    <mergeCell ref="T26:AZ26"/>
    <mergeCell ref="T28:AQ28"/>
    <mergeCell ref="X10:AC10"/>
    <mergeCell ref="AD10:AE10"/>
    <mergeCell ref="D17:AZ17"/>
    <mergeCell ref="AG21:AP21"/>
    <mergeCell ref="AG27:AO27"/>
    <mergeCell ref="AP27:AQ27"/>
    <mergeCell ref="C21:J28"/>
    <mergeCell ref="A27:A30"/>
    <mergeCell ref="AY7:AZ7"/>
    <mergeCell ref="D16:AZ16"/>
    <mergeCell ref="R13:T13"/>
    <mergeCell ref="AL7:AN7"/>
    <mergeCell ref="AO7:AP7"/>
    <mergeCell ref="V13:AT13"/>
    <mergeCell ref="V12:AT12"/>
    <mergeCell ref="V11:AT11"/>
    <mergeCell ref="D5:AZ6"/>
    <mergeCell ref="D7:AA7"/>
    <mergeCell ref="C81:BA81"/>
    <mergeCell ref="C51:J53"/>
    <mergeCell ref="AA51:AI53"/>
    <mergeCell ref="C57:J62"/>
    <mergeCell ref="C54:J56"/>
    <mergeCell ref="C63:D80"/>
    <mergeCell ref="K75:Z77"/>
    <mergeCell ref="K78:Z80"/>
    <mergeCell ref="AJ51:AP53"/>
    <mergeCell ref="N51:P53"/>
    <mergeCell ref="AQ51:AR53"/>
    <mergeCell ref="S72:T74"/>
    <mergeCell ref="U72:V74"/>
    <mergeCell ref="U63:V65"/>
    <mergeCell ref="Q63:R65"/>
    <mergeCell ref="W63:X65"/>
    <mergeCell ref="Y51:Z53"/>
    <mergeCell ref="AJ57:AP59"/>
    <mergeCell ref="S63:T65"/>
    <mergeCell ref="N63:P65"/>
    <mergeCell ref="AQ60:AR62"/>
    <mergeCell ref="AJ60:AP62"/>
    <mergeCell ref="AA60:AI62"/>
    <mergeCell ref="A73:A80"/>
    <mergeCell ref="C40:D46"/>
    <mergeCell ref="A33:A35"/>
    <mergeCell ref="C32:J34"/>
    <mergeCell ref="K32:P32"/>
    <mergeCell ref="K33:P34"/>
    <mergeCell ref="C35:J36"/>
    <mergeCell ref="C37:J39"/>
    <mergeCell ref="E40:J41"/>
    <mergeCell ref="E42:J43"/>
    <mergeCell ref="N54:P56"/>
    <mergeCell ref="N66:P68"/>
    <mergeCell ref="K72:M74"/>
    <mergeCell ref="N72:P74"/>
    <mergeCell ref="E69:J71"/>
    <mergeCell ref="E63:J65"/>
    <mergeCell ref="E72:J74"/>
    <mergeCell ref="F75:J77"/>
    <mergeCell ref="F78:J80"/>
    <mergeCell ref="A70:A72"/>
    <mergeCell ref="A48:A50"/>
    <mergeCell ref="C48:J50"/>
    <mergeCell ref="AA48:AI50"/>
    <mergeCell ref="AO36:AW36"/>
    <mergeCell ref="Q66:R68"/>
    <mergeCell ref="Y66:Z68"/>
    <mergeCell ref="AU37:AV39"/>
    <mergeCell ref="E66:J68"/>
    <mergeCell ref="AJ63:AP65"/>
    <mergeCell ref="AA54:AI56"/>
    <mergeCell ref="Y54:Z56"/>
    <mergeCell ref="AA57:AI59"/>
    <mergeCell ref="AJ48:AR50"/>
    <mergeCell ref="AQ63:AR65"/>
    <mergeCell ref="AQ54:AR56"/>
    <mergeCell ref="AQ57:AR59"/>
    <mergeCell ref="Z37:AA39"/>
    <mergeCell ref="AP37:AQ39"/>
    <mergeCell ref="Q48:R50"/>
    <mergeCell ref="Q54:R56"/>
    <mergeCell ref="BC73:BC80"/>
    <mergeCell ref="BC59:BC61"/>
    <mergeCell ref="BC62:BC69"/>
    <mergeCell ref="BC70:BC72"/>
    <mergeCell ref="BC51:BC58"/>
    <mergeCell ref="A42:A43"/>
    <mergeCell ref="A38:A41"/>
    <mergeCell ref="A36:A37"/>
    <mergeCell ref="Q72:R74"/>
    <mergeCell ref="AJ54:AP56"/>
    <mergeCell ref="A59:A61"/>
    <mergeCell ref="A51:A58"/>
    <mergeCell ref="U51:V53"/>
    <mergeCell ref="K57:M59"/>
    <mergeCell ref="K60:M62"/>
    <mergeCell ref="N57:P59"/>
    <mergeCell ref="N60:P62"/>
    <mergeCell ref="Q57:Z59"/>
    <mergeCell ref="Q60:Z62"/>
    <mergeCell ref="Y72:Z74"/>
    <mergeCell ref="Y63:Z65"/>
    <mergeCell ref="W72:X74"/>
    <mergeCell ref="A44:A47"/>
    <mergeCell ref="AA63:AI65"/>
    <mergeCell ref="K69:Z71"/>
    <mergeCell ref="Q51:R53"/>
    <mergeCell ref="AS48:BA50"/>
    <mergeCell ref="AS51:AU53"/>
    <mergeCell ref="AS54:AU56"/>
    <mergeCell ref="AS57:AU59"/>
    <mergeCell ref="AS60:BA62"/>
    <mergeCell ref="AS63:AU65"/>
    <mergeCell ref="AV51:BA53"/>
    <mergeCell ref="AV54:BA56"/>
    <mergeCell ref="AV57:BA59"/>
    <mergeCell ref="AV63:BA65"/>
    <mergeCell ref="U54:V56"/>
    <mergeCell ref="U66:V68"/>
    <mergeCell ref="S48:T50"/>
    <mergeCell ref="S51:T53"/>
    <mergeCell ref="AR2:AZ2"/>
    <mergeCell ref="AH3:AQ3"/>
    <mergeCell ref="AR3:AZ3"/>
    <mergeCell ref="BF35:BG35"/>
    <mergeCell ref="BH35:BI35"/>
    <mergeCell ref="BF36:BG36"/>
    <mergeCell ref="BH36:BI36"/>
    <mergeCell ref="Q35:T36"/>
    <mergeCell ref="AA35:AD36"/>
    <mergeCell ref="AK35:AN36"/>
    <mergeCell ref="AX35:BA36"/>
    <mergeCell ref="BC33:BC35"/>
    <mergeCell ref="AO35:AW35"/>
    <mergeCell ref="U35:Z36"/>
    <mergeCell ref="AE35:AJ36"/>
    <mergeCell ref="K25:R25"/>
    <mergeCell ref="K26:R26"/>
    <mergeCell ref="K27:R27"/>
    <mergeCell ref="T27:AA27"/>
    <mergeCell ref="K28:R28"/>
    <mergeCell ref="AQ7:AR7"/>
    <mergeCell ref="AS7:AT7"/>
    <mergeCell ref="AU7:AV7"/>
    <mergeCell ref="AW7:AX7"/>
    <mergeCell ref="W66:X68"/>
    <mergeCell ref="S66:T68"/>
    <mergeCell ref="K48:M50"/>
    <mergeCell ref="K51:M53"/>
    <mergeCell ref="K54:M56"/>
    <mergeCell ref="K66:M68"/>
    <mergeCell ref="P37:Q39"/>
    <mergeCell ref="R37:T39"/>
    <mergeCell ref="K63:M65"/>
    <mergeCell ref="AW37:AY39"/>
    <mergeCell ref="K37:L39"/>
    <mergeCell ref="M37:O39"/>
    <mergeCell ref="U37:V39"/>
    <mergeCell ref="AJ37:AL39"/>
    <mergeCell ref="AM37:AO39"/>
    <mergeCell ref="AR37:AT39"/>
    <mergeCell ref="S54:T56"/>
    <mergeCell ref="W48:X50"/>
    <mergeCell ref="W51:X53"/>
    <mergeCell ref="W54:X56"/>
    <mergeCell ref="AB37:AI39"/>
  </mergeCells>
  <phoneticPr fontId="1"/>
  <dataValidations count="1">
    <dataValidation type="list" allowBlank="1" showInputMessage="1" showErrorMessage="1" sqref="BE3 BE1" xr:uid="{6FE4841C-9FE7-448A-BBB3-1E1BFDE71CB0}">
      <formula1>"入力後印刷,手書用印刷"</formula1>
    </dataValidation>
  </dataValidations>
  <printOptions horizontalCentered="1"/>
  <pageMargins left="0.19685039370078741" right="0.19685039370078741" top="0.39370078740157483" bottom="0.39370078740157483" header="0.31496062992125984" footer="0.31496062992125984"/>
  <pageSetup paperSize="9" scale="60" orientation="portrait" cellComments="asDisplayed" r:id="rId2"/>
  <colBreaks count="1" manualBreakCount="1">
    <brk id="19" max="79" man="1"/>
  </colBreaks>
  <ignoredErrors>
    <ignoredError sqref="X10 AF10 V11:V14 AG21 V22 AD22 T23:T26 AG27 T28 X32 AP32 AV32 AC32 K60 K57 S72 AJ54 AJ57 K78 K75 W72 N57 N60 Q32 AS7 AW7 P29 AJ51 AJ60 AJ63 AV51 AV54 AV57 Q57 Q60 AO36 K69 N48 N51 N54 N66 AM37 AR37 AW37 M37 R37 W37" unlockedFormula="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6DE56-F0F7-4BC7-B58E-6AC9570DBAB2}">
  <sheetPr codeName="Sheet3"/>
  <dimension ref="B3:DG134"/>
  <sheetViews>
    <sheetView view="pageBreakPreview" zoomScale="80" zoomScaleNormal="60" zoomScaleSheetLayoutView="80" workbookViewId="0"/>
  </sheetViews>
  <sheetFormatPr defaultColWidth="1.8984375" defaultRowHeight="11.25" customHeight="1"/>
  <sheetData>
    <row r="3" spans="2:110" ht="11.25" customHeight="1">
      <c r="C3" s="722" t="str">
        <f>申請書!C1&amp;+申請書!L1</f>
        <v>新設設計書No.11111</v>
      </c>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row>
    <row r="4" spans="2:110" ht="15.75" customHeight="1">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row>
    <row r="5" spans="2:110" ht="11.25" customHeight="1" thickBot="1">
      <c r="DE5" s="118"/>
      <c r="DF5" s="118"/>
    </row>
    <row r="6" spans="2:110" ht="11.25" customHeight="1" thickBo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1"/>
      <c r="CZ6" s="121"/>
      <c r="DA6" s="121"/>
      <c r="DB6" s="121"/>
      <c r="DC6" s="121"/>
      <c r="DD6" s="121"/>
      <c r="DE6" s="121"/>
      <c r="DF6" s="122"/>
    </row>
    <row r="7" spans="2:110" ht="26.1" customHeight="1">
      <c r="B7" s="123"/>
      <c r="C7" s="124"/>
      <c r="D7" s="124"/>
      <c r="E7" s="124"/>
      <c r="BZ7" s="822" t="s">
        <v>88</v>
      </c>
      <c r="CA7" s="823"/>
      <c r="CB7" s="828" t="s">
        <v>89</v>
      </c>
      <c r="CC7" s="828"/>
      <c r="CD7" s="828"/>
      <c r="CE7" s="828"/>
      <c r="CF7" s="828"/>
      <c r="CG7" s="828"/>
      <c r="CH7" s="828"/>
      <c r="CI7" s="828"/>
      <c r="CJ7" s="828"/>
      <c r="CK7" s="828"/>
      <c r="CL7" s="828"/>
      <c r="CM7" s="828"/>
      <c r="CN7" s="828"/>
      <c r="CO7" s="828"/>
      <c r="CP7" s="829"/>
      <c r="CQ7" s="789" t="s">
        <v>90</v>
      </c>
      <c r="CR7" s="789"/>
      <c r="CS7" s="789"/>
      <c r="CT7" s="789"/>
      <c r="CU7" s="789"/>
      <c r="CV7" s="789"/>
      <c r="CW7" s="789"/>
      <c r="CX7" s="789"/>
      <c r="CY7" s="790" t="s">
        <v>91</v>
      </c>
      <c r="CZ7" s="790"/>
      <c r="DA7" s="790"/>
      <c r="DB7" s="790"/>
      <c r="DC7" s="790"/>
      <c r="DD7" s="790"/>
      <c r="DE7" s="790"/>
      <c r="DF7" s="791"/>
    </row>
    <row r="8" spans="2:110" ht="26.1" customHeight="1">
      <c r="B8" s="125"/>
      <c r="BZ8" s="824"/>
      <c r="CA8" s="825"/>
      <c r="CB8" s="774"/>
      <c r="CC8" s="774"/>
      <c r="CD8" s="774"/>
      <c r="CE8" s="774"/>
      <c r="CF8" s="775"/>
      <c r="CG8" s="775"/>
      <c r="CH8" s="775"/>
      <c r="CI8" s="775"/>
      <c r="CJ8" s="775"/>
      <c r="CK8" s="775"/>
      <c r="CL8" s="775"/>
      <c r="CM8" s="775"/>
      <c r="CN8" s="775"/>
      <c r="CO8" s="775"/>
      <c r="CP8" s="775"/>
      <c r="CQ8" s="773"/>
      <c r="CR8" s="773"/>
      <c r="CS8" s="773"/>
      <c r="CT8" s="773"/>
      <c r="CU8" s="773"/>
      <c r="CV8" s="773"/>
      <c r="CW8" s="773"/>
      <c r="CX8" s="774"/>
      <c r="CY8" s="852"/>
      <c r="CZ8" s="852"/>
      <c r="DA8" s="852"/>
      <c r="DB8" s="852"/>
      <c r="DC8" s="852"/>
      <c r="DD8" s="852"/>
      <c r="DE8" s="852"/>
      <c r="DF8" s="853"/>
    </row>
    <row r="9" spans="2:110" ht="26.1" customHeight="1">
      <c r="B9" s="125"/>
      <c r="BZ9" s="824"/>
      <c r="CA9" s="825"/>
      <c r="CB9" s="774"/>
      <c r="CC9" s="774"/>
      <c r="CD9" s="774"/>
      <c r="CE9" s="774"/>
      <c r="CF9" s="775"/>
      <c r="CG9" s="775"/>
      <c r="CH9" s="775"/>
      <c r="CI9" s="775"/>
      <c r="CJ9" s="775"/>
      <c r="CK9" s="775"/>
      <c r="CL9" s="775"/>
      <c r="CM9" s="775"/>
      <c r="CN9" s="775"/>
      <c r="CO9" s="775"/>
      <c r="CP9" s="775"/>
      <c r="CQ9" s="773"/>
      <c r="CR9" s="773"/>
      <c r="CS9" s="773"/>
      <c r="CT9" s="773"/>
      <c r="CU9" s="773"/>
      <c r="CV9" s="773"/>
      <c r="CW9" s="773"/>
      <c r="CX9" s="774"/>
      <c r="CY9" s="835"/>
      <c r="CZ9" s="835"/>
      <c r="DA9" s="835"/>
      <c r="DB9" s="835"/>
      <c r="DC9" s="835"/>
      <c r="DD9" s="835"/>
      <c r="DE9" s="835"/>
      <c r="DF9" s="836"/>
    </row>
    <row r="10" spans="2:110" ht="26.1" customHeight="1">
      <c r="B10" s="125"/>
      <c r="BZ10" s="824"/>
      <c r="CA10" s="825"/>
      <c r="CB10" s="774"/>
      <c r="CC10" s="774"/>
      <c r="CD10" s="774"/>
      <c r="CE10" s="774"/>
      <c r="CF10" s="775"/>
      <c r="CG10" s="775"/>
      <c r="CH10" s="775"/>
      <c r="CI10" s="775"/>
      <c r="CJ10" s="775"/>
      <c r="CK10" s="775"/>
      <c r="CL10" s="775"/>
      <c r="CM10" s="775"/>
      <c r="CN10" s="775"/>
      <c r="CO10" s="775"/>
      <c r="CP10" s="775"/>
      <c r="CQ10" s="773"/>
      <c r="CR10" s="773"/>
      <c r="CS10" s="773"/>
      <c r="CT10" s="773"/>
      <c r="CU10" s="773"/>
      <c r="CV10" s="773"/>
      <c r="CW10" s="773"/>
      <c r="CX10" s="774"/>
      <c r="CY10" s="852"/>
      <c r="CZ10" s="852"/>
      <c r="DA10" s="852"/>
      <c r="DB10" s="852"/>
      <c r="DC10" s="852"/>
      <c r="DD10" s="852"/>
      <c r="DE10" s="852"/>
      <c r="DF10" s="853"/>
    </row>
    <row r="11" spans="2:110" ht="26.1" customHeight="1">
      <c r="B11" s="125"/>
      <c r="BZ11" s="824"/>
      <c r="CA11" s="825"/>
      <c r="CB11" s="774"/>
      <c r="CC11" s="774"/>
      <c r="CD11" s="774"/>
      <c r="CE11" s="774"/>
      <c r="CF11" s="775"/>
      <c r="CG11" s="775"/>
      <c r="CH11" s="775"/>
      <c r="CI11" s="775"/>
      <c r="CJ11" s="775"/>
      <c r="CK11" s="775"/>
      <c r="CL11" s="775"/>
      <c r="CM11" s="775"/>
      <c r="CN11" s="775"/>
      <c r="CO11" s="775"/>
      <c r="CP11" s="775"/>
      <c r="CQ11" s="772"/>
      <c r="CR11" s="773"/>
      <c r="CS11" s="773"/>
      <c r="CT11" s="773"/>
      <c r="CU11" s="773"/>
      <c r="CV11" s="773"/>
      <c r="CW11" s="773"/>
      <c r="CX11" s="774"/>
      <c r="CY11" s="852"/>
      <c r="CZ11" s="852"/>
      <c r="DA11" s="852"/>
      <c r="DB11" s="852"/>
      <c r="DC11" s="852"/>
      <c r="DD11" s="852"/>
      <c r="DE11" s="852"/>
      <c r="DF11" s="853"/>
    </row>
    <row r="12" spans="2:110" ht="26.1" customHeight="1">
      <c r="B12" s="125"/>
      <c r="BZ12" s="824"/>
      <c r="CA12" s="825"/>
      <c r="CB12" s="773"/>
      <c r="CC12" s="773"/>
      <c r="CD12" s="773"/>
      <c r="CE12" s="773"/>
      <c r="CF12" s="773"/>
      <c r="CG12" s="773"/>
      <c r="CH12" s="773"/>
      <c r="CI12" s="773"/>
      <c r="CJ12" s="773"/>
      <c r="CK12" s="773"/>
      <c r="CL12" s="773"/>
      <c r="CM12" s="773"/>
      <c r="CN12" s="773"/>
      <c r="CO12" s="773"/>
      <c r="CP12" s="774"/>
      <c r="CQ12" s="772"/>
      <c r="CR12" s="773"/>
      <c r="CS12" s="773"/>
      <c r="CT12" s="773"/>
      <c r="CU12" s="773"/>
      <c r="CV12" s="773"/>
      <c r="CW12" s="773"/>
      <c r="CX12" s="774"/>
      <c r="CY12" s="835"/>
      <c r="CZ12" s="835"/>
      <c r="DA12" s="835"/>
      <c r="DB12" s="835"/>
      <c r="DC12" s="835"/>
      <c r="DD12" s="835"/>
      <c r="DE12" s="835"/>
      <c r="DF12" s="836"/>
    </row>
    <row r="13" spans="2:110" ht="26.1" customHeight="1">
      <c r="B13" s="125"/>
      <c r="BZ13" s="824"/>
      <c r="CA13" s="825"/>
      <c r="CB13" s="773"/>
      <c r="CC13" s="773"/>
      <c r="CD13" s="773"/>
      <c r="CE13" s="773"/>
      <c r="CF13" s="773"/>
      <c r="CG13" s="773"/>
      <c r="CH13" s="773"/>
      <c r="CI13" s="773"/>
      <c r="CJ13" s="773"/>
      <c r="CK13" s="773"/>
      <c r="CL13" s="773"/>
      <c r="CM13" s="773"/>
      <c r="CN13" s="773"/>
      <c r="CO13" s="773"/>
      <c r="CP13" s="774"/>
      <c r="CQ13" s="772"/>
      <c r="CR13" s="773"/>
      <c r="CS13" s="773"/>
      <c r="CT13" s="773"/>
      <c r="CU13" s="773"/>
      <c r="CV13" s="773"/>
      <c r="CW13" s="773"/>
      <c r="CX13" s="774"/>
      <c r="CY13" s="835"/>
      <c r="CZ13" s="835"/>
      <c r="DA13" s="835"/>
      <c r="DB13" s="835"/>
      <c r="DC13" s="835"/>
      <c r="DD13" s="835"/>
      <c r="DE13" s="835"/>
      <c r="DF13" s="836"/>
    </row>
    <row r="14" spans="2:110" ht="26.1" customHeight="1">
      <c r="B14" s="125"/>
      <c r="BZ14" s="824"/>
      <c r="CA14" s="825"/>
      <c r="CB14" s="839"/>
      <c r="CC14" s="774"/>
      <c r="CD14" s="774"/>
      <c r="CE14" s="774"/>
      <c r="CF14" s="775"/>
      <c r="CG14" s="775"/>
      <c r="CH14" s="775"/>
      <c r="CI14" s="775"/>
      <c r="CJ14" s="775"/>
      <c r="CK14" s="775"/>
      <c r="CL14" s="775"/>
      <c r="CM14" s="775"/>
      <c r="CN14" s="775"/>
      <c r="CO14" s="775"/>
      <c r="CP14" s="775"/>
      <c r="CQ14" s="772"/>
      <c r="CR14" s="773"/>
      <c r="CS14" s="773"/>
      <c r="CT14" s="773"/>
      <c r="CU14" s="773"/>
      <c r="CV14" s="773"/>
      <c r="CW14" s="773"/>
      <c r="CX14" s="774"/>
      <c r="CY14" s="835"/>
      <c r="CZ14" s="835"/>
      <c r="DA14" s="835"/>
      <c r="DB14" s="835"/>
      <c r="DC14" s="835"/>
      <c r="DD14" s="835"/>
      <c r="DE14" s="835"/>
      <c r="DF14" s="836"/>
    </row>
    <row r="15" spans="2:110" ht="26.1" customHeight="1">
      <c r="B15" s="125"/>
      <c r="BZ15" s="824"/>
      <c r="CA15" s="825"/>
      <c r="CB15" s="830"/>
      <c r="CC15" s="830"/>
      <c r="CD15" s="830"/>
      <c r="CE15" s="830"/>
      <c r="CF15" s="830"/>
      <c r="CG15" s="830"/>
      <c r="CH15" s="830"/>
      <c r="CI15" s="830"/>
      <c r="CJ15" s="830"/>
      <c r="CK15" s="830"/>
      <c r="CL15" s="830"/>
      <c r="CM15" s="830"/>
      <c r="CN15" s="830"/>
      <c r="CO15" s="830"/>
      <c r="CP15" s="831"/>
      <c r="CQ15" s="832"/>
      <c r="CR15" s="833"/>
      <c r="CS15" s="833"/>
      <c r="CT15" s="833"/>
      <c r="CU15" s="833"/>
      <c r="CV15" s="833"/>
      <c r="CW15" s="833"/>
      <c r="CX15" s="834"/>
      <c r="CY15" s="835"/>
      <c r="CZ15" s="835"/>
      <c r="DA15" s="835"/>
      <c r="DB15" s="835"/>
      <c r="DC15" s="835"/>
      <c r="DD15" s="835"/>
      <c r="DE15" s="835"/>
      <c r="DF15" s="836"/>
    </row>
    <row r="16" spans="2:110" ht="26.1" customHeight="1" thickBot="1">
      <c r="B16" s="125"/>
      <c r="BZ16" s="826"/>
      <c r="CA16" s="827"/>
      <c r="CB16" s="837"/>
      <c r="CC16" s="837"/>
      <c r="CD16" s="837"/>
      <c r="CE16" s="837"/>
      <c r="CF16" s="838"/>
      <c r="CG16" s="838"/>
      <c r="CH16" s="838"/>
      <c r="CI16" s="838"/>
      <c r="CJ16" s="838"/>
      <c r="CK16" s="838"/>
      <c r="CL16" s="838"/>
      <c r="CM16" s="838"/>
      <c r="CN16" s="838"/>
      <c r="CO16" s="838"/>
      <c r="CP16" s="838"/>
      <c r="CQ16" s="838"/>
      <c r="CR16" s="838"/>
      <c r="CS16" s="838"/>
      <c r="CT16" s="838"/>
      <c r="CU16" s="838"/>
      <c r="CV16" s="838"/>
      <c r="CW16" s="838"/>
      <c r="CX16" s="838"/>
      <c r="CY16" s="835"/>
      <c r="CZ16" s="835"/>
      <c r="DA16" s="835"/>
      <c r="DB16" s="835"/>
      <c r="DC16" s="835"/>
      <c r="DD16" s="835"/>
      <c r="DE16" s="835"/>
      <c r="DF16" s="836"/>
    </row>
    <row r="17" spans="2:111" ht="20.25" customHeight="1">
      <c r="B17" s="125"/>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2"/>
    </row>
    <row r="18" spans="2:111" ht="20.25" customHeight="1" thickBot="1">
      <c r="B18" s="125"/>
      <c r="BZ18" s="134"/>
      <c r="CA18" s="134"/>
      <c r="CB18" s="134"/>
      <c r="CC18" s="134"/>
      <c r="CD18" s="134"/>
      <c r="CE18" s="134"/>
      <c r="CF18" s="134"/>
      <c r="CG18" s="134"/>
      <c r="CH18" s="134"/>
      <c r="CI18" s="134"/>
      <c r="CJ18" s="134"/>
      <c r="CK18" s="135"/>
      <c r="CL18" s="135"/>
      <c r="CM18" s="135"/>
      <c r="CN18" s="135"/>
      <c r="CO18" s="135"/>
      <c r="CP18" s="135"/>
      <c r="CQ18" s="135"/>
      <c r="CR18" s="135"/>
      <c r="CS18" s="135"/>
      <c r="CT18" s="135"/>
      <c r="CU18" s="135"/>
      <c r="CV18" s="135"/>
      <c r="CW18" s="135"/>
      <c r="CX18" s="136"/>
      <c r="CY18" s="310"/>
      <c r="CZ18" s="310"/>
      <c r="DA18" s="310"/>
      <c r="DB18" s="310"/>
      <c r="DC18" s="310"/>
      <c r="DD18" s="310"/>
      <c r="DE18" s="311"/>
      <c r="DF18" s="312"/>
      <c r="DG18" s="125"/>
    </row>
    <row r="19" spans="2:111" ht="15" customHeight="1">
      <c r="B19" s="125"/>
      <c r="BZ19" s="777" t="s">
        <v>92</v>
      </c>
      <c r="CA19" s="778"/>
      <c r="CB19" s="783" t="s">
        <v>93</v>
      </c>
      <c r="CC19" s="784"/>
      <c r="CD19" s="784"/>
      <c r="CE19" s="784"/>
      <c r="CF19" s="784"/>
      <c r="CG19" s="784"/>
      <c r="CH19" s="784"/>
      <c r="CI19" s="784"/>
      <c r="CJ19" s="784"/>
      <c r="CK19" s="784"/>
      <c r="CL19" s="784"/>
      <c r="CM19" s="784"/>
      <c r="CN19" s="784"/>
      <c r="CO19" s="784"/>
      <c r="CP19" s="785"/>
      <c r="CQ19" s="789" t="s">
        <v>94</v>
      </c>
      <c r="CR19" s="789"/>
      <c r="CS19" s="789"/>
      <c r="CT19" s="789"/>
      <c r="CU19" s="789"/>
      <c r="CV19" s="789"/>
      <c r="CW19" s="789"/>
      <c r="CX19" s="789"/>
      <c r="CY19" s="790" t="s">
        <v>91</v>
      </c>
      <c r="CZ19" s="790"/>
      <c r="DA19" s="790"/>
      <c r="DB19" s="790"/>
      <c r="DC19" s="790"/>
      <c r="DD19" s="790"/>
      <c r="DE19" s="790"/>
      <c r="DF19" s="791"/>
      <c r="DG19" s="125"/>
    </row>
    <row r="20" spans="2:111" ht="15" customHeight="1">
      <c r="B20" s="125"/>
      <c r="BZ20" s="779"/>
      <c r="CA20" s="780"/>
      <c r="CB20" s="786"/>
      <c r="CC20" s="787"/>
      <c r="CD20" s="787"/>
      <c r="CE20" s="787"/>
      <c r="CF20" s="787"/>
      <c r="CG20" s="787"/>
      <c r="CH20" s="787"/>
      <c r="CI20" s="787"/>
      <c r="CJ20" s="787"/>
      <c r="CK20" s="787"/>
      <c r="CL20" s="787"/>
      <c r="CM20" s="787"/>
      <c r="CN20" s="787"/>
      <c r="CO20" s="787"/>
      <c r="CP20" s="788"/>
      <c r="CQ20" s="792" t="s">
        <v>95</v>
      </c>
      <c r="CR20" s="793"/>
      <c r="CS20" s="793"/>
      <c r="CT20" s="793"/>
      <c r="CU20" s="793"/>
      <c r="CV20" s="793"/>
      <c r="CW20" s="793"/>
      <c r="CX20" s="794"/>
      <c r="CY20" s="775"/>
      <c r="CZ20" s="775"/>
      <c r="DA20" s="775"/>
      <c r="DB20" s="775"/>
      <c r="DC20" s="775"/>
      <c r="DD20" s="775"/>
      <c r="DE20" s="775"/>
      <c r="DF20" s="776"/>
    </row>
    <row r="21" spans="2:111" ht="15" customHeight="1">
      <c r="B21" s="125"/>
      <c r="BZ21" s="779"/>
      <c r="CA21" s="780"/>
      <c r="CB21" s="795"/>
      <c r="CC21" s="796"/>
      <c r="CD21" s="796"/>
      <c r="CE21" s="796"/>
      <c r="CF21" s="797"/>
      <c r="CG21" s="797"/>
      <c r="CH21" s="797"/>
      <c r="CI21" s="797"/>
      <c r="CJ21" s="797"/>
      <c r="CK21" s="797"/>
      <c r="CL21" s="797"/>
      <c r="CM21" s="797"/>
      <c r="CN21" s="797"/>
      <c r="CO21" s="797"/>
      <c r="CP21" s="798"/>
      <c r="CQ21" s="792"/>
      <c r="CR21" s="793"/>
      <c r="CS21" s="793"/>
      <c r="CT21" s="793"/>
      <c r="CU21" s="793"/>
      <c r="CV21" s="793"/>
      <c r="CW21" s="793"/>
      <c r="CX21" s="794"/>
      <c r="CY21" s="775"/>
      <c r="CZ21" s="775"/>
      <c r="DA21" s="775"/>
      <c r="DB21" s="775"/>
      <c r="DC21" s="775"/>
      <c r="DD21" s="775"/>
      <c r="DE21" s="775"/>
      <c r="DF21" s="776"/>
    </row>
    <row r="22" spans="2:111" ht="15" customHeight="1">
      <c r="B22" s="125"/>
      <c r="BZ22" s="779"/>
      <c r="CA22" s="780"/>
      <c r="CB22" s="799"/>
      <c r="CC22" s="800"/>
      <c r="CD22" s="800"/>
      <c r="CE22" s="800"/>
      <c r="CF22" s="800"/>
      <c r="CG22" s="800"/>
      <c r="CH22" s="800"/>
      <c r="CI22" s="800"/>
      <c r="CJ22" s="800"/>
      <c r="CK22" s="800"/>
      <c r="CL22" s="800"/>
      <c r="CM22" s="800"/>
      <c r="CN22" s="800"/>
      <c r="CO22" s="800"/>
      <c r="CP22" s="801"/>
      <c r="CQ22" s="802"/>
      <c r="CR22" s="803"/>
      <c r="CS22" s="803"/>
      <c r="CT22" s="803"/>
      <c r="CU22" s="803"/>
      <c r="CV22" s="803"/>
      <c r="CW22" s="803"/>
      <c r="CX22" s="804"/>
      <c r="CY22" s="775"/>
      <c r="CZ22" s="775"/>
      <c r="DA22" s="775"/>
      <c r="DB22" s="775"/>
      <c r="DC22" s="775"/>
      <c r="DD22" s="775"/>
      <c r="DE22" s="775"/>
      <c r="DF22" s="776"/>
    </row>
    <row r="23" spans="2:111" ht="15" customHeight="1">
      <c r="B23" s="125"/>
      <c r="BZ23" s="779"/>
      <c r="CA23" s="780"/>
      <c r="CB23" s="839"/>
      <c r="CC23" s="774"/>
      <c r="CD23" s="774"/>
      <c r="CE23" s="774"/>
      <c r="CF23" s="775"/>
      <c r="CG23" s="775"/>
      <c r="CH23" s="775"/>
      <c r="CI23" s="775"/>
      <c r="CJ23" s="775"/>
      <c r="CK23" s="775"/>
      <c r="CL23" s="775"/>
      <c r="CM23" s="775"/>
      <c r="CN23" s="775"/>
      <c r="CO23" s="775"/>
      <c r="CP23" s="775"/>
      <c r="CQ23" s="842"/>
      <c r="CR23" s="843"/>
      <c r="CS23" s="843"/>
      <c r="CT23" s="843"/>
      <c r="CU23" s="843"/>
      <c r="CV23" s="843"/>
      <c r="CW23" s="843"/>
      <c r="CX23" s="844"/>
      <c r="CY23" s="775"/>
      <c r="CZ23" s="775"/>
      <c r="DA23" s="775"/>
      <c r="DB23" s="775"/>
      <c r="DC23" s="775"/>
      <c r="DD23" s="775"/>
      <c r="DE23" s="775"/>
      <c r="DF23" s="776"/>
    </row>
    <row r="24" spans="2:111" ht="15" customHeight="1" thickBot="1">
      <c r="B24" s="125"/>
      <c r="BZ24" s="779"/>
      <c r="CA24" s="780"/>
      <c r="CB24" s="840"/>
      <c r="CC24" s="834"/>
      <c r="CD24" s="834"/>
      <c r="CE24" s="834"/>
      <c r="CF24" s="841"/>
      <c r="CG24" s="841"/>
      <c r="CH24" s="841"/>
      <c r="CI24" s="841"/>
      <c r="CJ24" s="841"/>
      <c r="CK24" s="841"/>
      <c r="CL24" s="841"/>
      <c r="CM24" s="841"/>
      <c r="CN24" s="841"/>
      <c r="CO24" s="841"/>
      <c r="CP24" s="841"/>
      <c r="CQ24" s="846"/>
      <c r="CR24" s="847"/>
      <c r="CS24" s="847"/>
      <c r="CT24" s="847"/>
      <c r="CU24" s="847"/>
      <c r="CV24" s="847"/>
      <c r="CW24" s="847"/>
      <c r="CX24" s="848"/>
      <c r="CY24" s="841"/>
      <c r="CZ24" s="841"/>
      <c r="DA24" s="841"/>
      <c r="DB24" s="841"/>
      <c r="DC24" s="841"/>
      <c r="DD24" s="841"/>
      <c r="DE24" s="841"/>
      <c r="DF24" s="845"/>
    </row>
    <row r="25" spans="2:111" ht="24" customHeight="1">
      <c r="B25" s="125"/>
      <c r="BZ25" s="779"/>
      <c r="CA25" s="780"/>
      <c r="CB25" s="849" t="s">
        <v>96</v>
      </c>
      <c r="CC25" s="850"/>
      <c r="CD25" s="850"/>
      <c r="CE25" s="850"/>
      <c r="CF25" s="850"/>
      <c r="CG25" s="850"/>
      <c r="CH25" s="850"/>
      <c r="CI25" s="850"/>
      <c r="CJ25" s="850"/>
      <c r="CK25" s="850"/>
      <c r="CL25" s="850"/>
      <c r="CM25" s="850"/>
      <c r="CN25" s="850"/>
      <c r="CO25" s="850"/>
      <c r="CP25" s="850"/>
      <c r="CQ25" s="850"/>
      <c r="CR25" s="850"/>
      <c r="CS25" s="850"/>
      <c r="CT25" s="850"/>
      <c r="CU25" s="850"/>
      <c r="CV25" s="850"/>
      <c r="CW25" s="850"/>
      <c r="CX25" s="850"/>
      <c r="CY25" s="850"/>
      <c r="CZ25" s="850"/>
      <c r="DA25" s="850"/>
      <c r="DB25" s="850"/>
      <c r="DC25" s="850"/>
      <c r="DD25" s="850"/>
      <c r="DE25" s="850"/>
      <c r="DF25" s="851"/>
    </row>
    <row r="26" spans="2:111" ht="24" customHeight="1">
      <c r="B26" s="125"/>
      <c r="BZ26" s="779"/>
      <c r="CA26" s="780"/>
      <c r="CB26" s="819" t="s">
        <v>97</v>
      </c>
      <c r="CC26" s="820"/>
      <c r="CD26" s="820"/>
      <c r="CE26" s="820"/>
      <c r="CF26" s="821"/>
      <c r="CG26" s="821"/>
      <c r="CH26" s="821"/>
      <c r="CI26" s="821"/>
      <c r="CJ26" s="821"/>
      <c r="CK26" s="821"/>
      <c r="CL26" s="821"/>
      <c r="CM26" s="821"/>
      <c r="CN26" s="821"/>
      <c r="CO26" s="821"/>
      <c r="CP26" s="821"/>
      <c r="CQ26" s="821" t="s">
        <v>90</v>
      </c>
      <c r="CR26" s="821"/>
      <c r="CS26" s="821"/>
      <c r="CT26" s="821"/>
      <c r="CU26" s="821"/>
      <c r="CV26" s="821"/>
      <c r="CW26" s="821"/>
      <c r="CX26" s="821"/>
      <c r="CY26" s="766" t="s">
        <v>91</v>
      </c>
      <c r="CZ26" s="766"/>
      <c r="DA26" s="766"/>
      <c r="DB26" s="766"/>
      <c r="DC26" s="766"/>
      <c r="DD26" s="766"/>
      <c r="DE26" s="766"/>
      <c r="DF26" s="767"/>
    </row>
    <row r="27" spans="2:111" ht="24" customHeight="1">
      <c r="B27" s="125"/>
      <c r="BZ27" s="779"/>
      <c r="CA27" s="780"/>
      <c r="CB27" s="817"/>
      <c r="CC27" s="818"/>
      <c r="CD27" s="818"/>
      <c r="CE27" s="818"/>
      <c r="CF27" s="766"/>
      <c r="CG27" s="766"/>
      <c r="CH27" s="766"/>
      <c r="CI27" s="766"/>
      <c r="CJ27" s="766"/>
      <c r="CK27" s="766"/>
      <c r="CL27" s="766"/>
      <c r="CM27" s="766"/>
      <c r="CN27" s="766"/>
      <c r="CO27" s="766"/>
      <c r="CP27" s="766"/>
      <c r="CQ27" s="766"/>
      <c r="CR27" s="766"/>
      <c r="CS27" s="766"/>
      <c r="CT27" s="766"/>
      <c r="CU27" s="766"/>
      <c r="CV27" s="766"/>
      <c r="CW27" s="766"/>
      <c r="CX27" s="766"/>
      <c r="CY27" s="766"/>
      <c r="CZ27" s="766"/>
      <c r="DA27" s="766"/>
      <c r="DB27" s="766"/>
      <c r="DC27" s="766"/>
      <c r="DD27" s="766"/>
      <c r="DE27" s="766"/>
      <c r="DF27" s="767"/>
    </row>
    <row r="28" spans="2:111" ht="24" customHeight="1">
      <c r="B28" s="125"/>
      <c r="BZ28" s="779"/>
      <c r="CA28" s="780"/>
      <c r="CB28" s="817"/>
      <c r="CC28" s="818"/>
      <c r="CD28" s="818"/>
      <c r="CE28" s="818"/>
      <c r="CF28" s="766"/>
      <c r="CG28" s="766"/>
      <c r="CH28" s="766"/>
      <c r="CI28" s="766"/>
      <c r="CJ28" s="766"/>
      <c r="CK28" s="766"/>
      <c r="CL28" s="766"/>
      <c r="CM28" s="766"/>
      <c r="CN28" s="766"/>
      <c r="CO28" s="766"/>
      <c r="CP28" s="766"/>
      <c r="CQ28" s="766"/>
      <c r="CR28" s="766"/>
      <c r="CS28" s="766"/>
      <c r="CT28" s="766"/>
      <c r="CU28" s="766"/>
      <c r="CV28" s="766"/>
      <c r="CW28" s="766"/>
      <c r="CX28" s="766"/>
      <c r="CY28" s="766"/>
      <c r="CZ28" s="766"/>
      <c r="DA28" s="766"/>
      <c r="DB28" s="766"/>
      <c r="DC28" s="766"/>
      <c r="DD28" s="766"/>
      <c r="DE28" s="766"/>
      <c r="DF28" s="767"/>
    </row>
    <row r="29" spans="2:111" ht="24" customHeight="1" thickBot="1">
      <c r="B29" s="125"/>
      <c r="BZ29" s="779"/>
      <c r="CA29" s="780"/>
      <c r="CB29" s="805"/>
      <c r="CC29" s="806"/>
      <c r="CD29" s="806"/>
      <c r="CE29" s="806"/>
      <c r="CF29" s="807"/>
      <c r="CG29" s="807"/>
      <c r="CH29" s="807"/>
      <c r="CI29" s="807"/>
      <c r="CJ29" s="807"/>
      <c r="CK29" s="807"/>
      <c r="CL29" s="807"/>
      <c r="CM29" s="807"/>
      <c r="CN29" s="807"/>
      <c r="CO29" s="807"/>
      <c r="CP29" s="807"/>
      <c r="CQ29" s="807"/>
      <c r="CR29" s="807"/>
      <c r="CS29" s="807"/>
      <c r="CT29" s="807"/>
      <c r="CU29" s="807"/>
      <c r="CV29" s="807"/>
      <c r="CW29" s="807"/>
      <c r="CX29" s="807"/>
      <c r="CY29" s="807"/>
      <c r="CZ29" s="807"/>
      <c r="DA29" s="807"/>
      <c r="DB29" s="807"/>
      <c r="DC29" s="807"/>
      <c r="DD29" s="807"/>
      <c r="DE29" s="807"/>
      <c r="DF29" s="808"/>
    </row>
    <row r="30" spans="2:111" ht="24" customHeight="1">
      <c r="B30" s="125"/>
      <c r="BZ30" s="779"/>
      <c r="CA30" s="780"/>
      <c r="CB30" s="809" t="s">
        <v>98</v>
      </c>
      <c r="CC30" s="810"/>
      <c r="CD30" s="810"/>
      <c r="CE30" s="810"/>
      <c r="CF30" s="810"/>
      <c r="CG30" s="810"/>
      <c r="CH30" s="810"/>
      <c r="CI30" s="810"/>
      <c r="CJ30" s="810"/>
      <c r="CK30" s="810"/>
      <c r="CL30" s="810"/>
      <c r="CM30" s="810"/>
      <c r="CN30" s="810"/>
      <c r="CO30" s="810"/>
      <c r="CP30" s="810"/>
      <c r="CQ30" s="810"/>
      <c r="CR30" s="810"/>
      <c r="CS30" s="810"/>
      <c r="CT30" s="810"/>
      <c r="CU30" s="810"/>
      <c r="CV30" s="810"/>
      <c r="CW30" s="810"/>
      <c r="CX30" s="810"/>
      <c r="CY30" s="810"/>
      <c r="CZ30" s="810"/>
      <c r="DA30" s="810"/>
      <c r="DB30" s="810"/>
      <c r="DC30" s="810"/>
      <c r="DD30" s="810"/>
      <c r="DE30" s="810"/>
      <c r="DF30" s="811"/>
    </row>
    <row r="31" spans="2:111" ht="24" customHeight="1">
      <c r="B31" s="125"/>
      <c r="BZ31" s="779"/>
      <c r="CA31" s="780"/>
      <c r="CB31" s="812" t="s">
        <v>97</v>
      </c>
      <c r="CC31" s="812"/>
      <c r="CD31" s="812"/>
      <c r="CE31" s="812"/>
      <c r="CF31" s="812"/>
      <c r="CG31" s="812"/>
      <c r="CH31" s="812"/>
      <c r="CI31" s="812"/>
      <c r="CJ31" s="812"/>
      <c r="CK31" s="812"/>
      <c r="CL31" s="812"/>
      <c r="CM31" s="812"/>
      <c r="CN31" s="812"/>
      <c r="CO31" s="812"/>
      <c r="CP31" s="813"/>
      <c r="CQ31" s="814" t="s">
        <v>90</v>
      </c>
      <c r="CR31" s="815"/>
      <c r="CS31" s="815"/>
      <c r="CT31" s="815"/>
      <c r="CU31" s="815"/>
      <c r="CV31" s="815"/>
      <c r="CW31" s="815"/>
      <c r="CX31" s="816"/>
      <c r="CY31" s="775" t="s">
        <v>91</v>
      </c>
      <c r="CZ31" s="775"/>
      <c r="DA31" s="775"/>
      <c r="DB31" s="775"/>
      <c r="DC31" s="775"/>
      <c r="DD31" s="775"/>
      <c r="DE31" s="775"/>
      <c r="DF31" s="776"/>
    </row>
    <row r="32" spans="2:111" ht="24" customHeight="1">
      <c r="B32" s="125"/>
      <c r="BZ32" s="779"/>
      <c r="CA32" s="780"/>
      <c r="CB32" s="770"/>
      <c r="CC32" s="770"/>
      <c r="CD32" s="770"/>
      <c r="CE32" s="770"/>
      <c r="CF32" s="770"/>
      <c r="CG32" s="770"/>
      <c r="CH32" s="770"/>
      <c r="CI32" s="770"/>
      <c r="CJ32" s="770"/>
      <c r="CK32" s="770"/>
      <c r="CL32" s="770"/>
      <c r="CM32" s="770"/>
      <c r="CN32" s="770"/>
      <c r="CO32" s="770"/>
      <c r="CP32" s="771"/>
      <c r="CQ32" s="772"/>
      <c r="CR32" s="773"/>
      <c r="CS32" s="773"/>
      <c r="CT32" s="773"/>
      <c r="CU32" s="773"/>
      <c r="CV32" s="773"/>
      <c r="CW32" s="773"/>
      <c r="CX32" s="774"/>
      <c r="CY32" s="775"/>
      <c r="CZ32" s="775"/>
      <c r="DA32" s="775"/>
      <c r="DB32" s="775"/>
      <c r="DC32" s="775"/>
      <c r="DD32" s="775"/>
      <c r="DE32" s="775"/>
      <c r="DF32" s="776"/>
    </row>
    <row r="33" spans="2:110" ht="24" customHeight="1">
      <c r="B33" s="125"/>
      <c r="BZ33" s="779"/>
      <c r="CA33" s="780"/>
      <c r="CB33" s="773"/>
      <c r="CC33" s="773"/>
      <c r="CD33" s="773"/>
      <c r="CE33" s="773"/>
      <c r="CF33" s="773"/>
      <c r="CG33" s="773"/>
      <c r="CH33" s="773"/>
      <c r="CI33" s="773"/>
      <c r="CJ33" s="773"/>
      <c r="CK33" s="773"/>
      <c r="CL33" s="773"/>
      <c r="CM33" s="773"/>
      <c r="CN33" s="773"/>
      <c r="CO33" s="773"/>
      <c r="CP33" s="774"/>
      <c r="CQ33" s="772"/>
      <c r="CR33" s="773"/>
      <c r="CS33" s="773"/>
      <c r="CT33" s="773"/>
      <c r="CU33" s="773"/>
      <c r="CV33" s="773"/>
      <c r="CW33" s="773"/>
      <c r="CX33" s="774"/>
      <c r="CY33" s="775"/>
      <c r="CZ33" s="775"/>
      <c r="DA33" s="775"/>
      <c r="DB33" s="775"/>
      <c r="DC33" s="775"/>
      <c r="DD33" s="775"/>
      <c r="DE33" s="775"/>
      <c r="DF33" s="776"/>
    </row>
    <row r="34" spans="2:110" ht="24" customHeight="1">
      <c r="B34" s="125"/>
      <c r="BZ34" s="779"/>
      <c r="CA34" s="780"/>
      <c r="CB34" s="764"/>
      <c r="CC34" s="764"/>
      <c r="CD34" s="764"/>
      <c r="CE34" s="764"/>
      <c r="CF34" s="765"/>
      <c r="CG34" s="765"/>
      <c r="CH34" s="765"/>
      <c r="CI34" s="765"/>
      <c r="CJ34" s="765"/>
      <c r="CK34" s="765"/>
      <c r="CL34" s="765"/>
      <c r="CM34" s="765"/>
      <c r="CN34" s="765"/>
      <c r="CO34" s="765"/>
      <c r="CP34" s="765"/>
      <c r="CQ34" s="766"/>
      <c r="CR34" s="766"/>
      <c r="CS34" s="766"/>
      <c r="CT34" s="766"/>
      <c r="CU34" s="766"/>
      <c r="CV34" s="766"/>
      <c r="CW34" s="766"/>
      <c r="CX34" s="766"/>
      <c r="CY34" s="766"/>
      <c r="CZ34" s="766"/>
      <c r="DA34" s="766"/>
      <c r="DB34" s="766"/>
      <c r="DC34" s="766"/>
      <c r="DD34" s="766"/>
      <c r="DE34" s="766"/>
      <c r="DF34" s="767"/>
    </row>
    <row r="35" spans="2:110" ht="24" customHeight="1">
      <c r="B35" s="125"/>
      <c r="BZ35" s="779"/>
      <c r="CA35" s="780"/>
      <c r="CB35" s="757"/>
      <c r="CC35" s="757"/>
      <c r="CD35" s="757"/>
      <c r="CE35" s="757"/>
      <c r="CF35" s="758"/>
      <c r="CG35" s="758"/>
      <c r="CH35" s="758"/>
      <c r="CI35" s="758"/>
      <c r="CJ35" s="758"/>
      <c r="CK35" s="758"/>
      <c r="CL35" s="758"/>
      <c r="CM35" s="758"/>
      <c r="CN35" s="758"/>
      <c r="CO35" s="758"/>
      <c r="CP35" s="758"/>
      <c r="CQ35" s="758"/>
      <c r="CR35" s="758"/>
      <c r="CS35" s="758"/>
      <c r="CT35" s="758"/>
      <c r="CU35" s="758"/>
      <c r="CV35" s="758"/>
      <c r="CW35" s="758"/>
      <c r="CX35" s="758"/>
      <c r="CY35" s="758"/>
      <c r="CZ35" s="758"/>
      <c r="DA35" s="758"/>
      <c r="DB35" s="758"/>
      <c r="DC35" s="758"/>
      <c r="DD35" s="758"/>
      <c r="DE35" s="758"/>
      <c r="DF35" s="759"/>
    </row>
    <row r="36" spans="2:110" ht="24" customHeight="1">
      <c r="B36" s="125"/>
      <c r="BZ36" s="779"/>
      <c r="CA36" s="780"/>
      <c r="CB36" s="757"/>
      <c r="CC36" s="757"/>
      <c r="CD36" s="757"/>
      <c r="CE36" s="757"/>
      <c r="CF36" s="758"/>
      <c r="CG36" s="758"/>
      <c r="CH36" s="758"/>
      <c r="CI36" s="758"/>
      <c r="CJ36" s="758"/>
      <c r="CK36" s="758"/>
      <c r="CL36" s="758"/>
      <c r="CM36" s="758"/>
      <c r="CN36" s="758"/>
      <c r="CO36" s="758"/>
      <c r="CP36" s="758"/>
      <c r="CQ36" s="758"/>
      <c r="CR36" s="758"/>
      <c r="CS36" s="758"/>
      <c r="CT36" s="758"/>
      <c r="CU36" s="758"/>
      <c r="CV36" s="758"/>
      <c r="CW36" s="758"/>
      <c r="CX36" s="758"/>
      <c r="CY36" s="758"/>
      <c r="CZ36" s="758"/>
      <c r="DA36" s="758"/>
      <c r="DB36" s="758"/>
      <c r="DC36" s="758"/>
      <c r="DD36" s="758"/>
      <c r="DE36" s="758"/>
      <c r="DF36" s="759"/>
    </row>
    <row r="37" spans="2:110" ht="24" customHeight="1">
      <c r="B37" s="125"/>
      <c r="BZ37" s="779"/>
      <c r="CA37" s="780"/>
      <c r="CB37" s="757"/>
      <c r="CC37" s="757"/>
      <c r="CD37" s="757"/>
      <c r="CE37" s="757"/>
      <c r="CF37" s="758"/>
      <c r="CG37" s="758"/>
      <c r="CH37" s="758"/>
      <c r="CI37" s="758"/>
      <c r="CJ37" s="758"/>
      <c r="CK37" s="758"/>
      <c r="CL37" s="758"/>
      <c r="CM37" s="758"/>
      <c r="CN37" s="758"/>
      <c r="CO37" s="758"/>
      <c r="CP37" s="758"/>
      <c r="CQ37" s="758"/>
      <c r="CR37" s="758"/>
      <c r="CS37" s="758"/>
      <c r="CT37" s="758"/>
      <c r="CU37" s="758"/>
      <c r="CV37" s="758"/>
      <c r="CW37" s="758"/>
      <c r="CX37" s="758"/>
      <c r="CY37" s="758"/>
      <c r="CZ37" s="758"/>
      <c r="DA37" s="758"/>
      <c r="DB37" s="758"/>
      <c r="DC37" s="758"/>
      <c r="DD37" s="758"/>
      <c r="DE37" s="758"/>
      <c r="DF37" s="759"/>
    </row>
    <row r="38" spans="2:110" ht="24" customHeight="1" thickBot="1">
      <c r="B38" s="125"/>
      <c r="BZ38" s="781"/>
      <c r="CA38" s="782"/>
      <c r="CB38" s="760"/>
      <c r="CC38" s="760"/>
      <c r="CD38" s="760"/>
      <c r="CE38" s="760"/>
      <c r="CF38" s="761"/>
      <c r="CG38" s="761"/>
      <c r="CH38" s="761"/>
      <c r="CI38" s="761"/>
      <c r="CJ38" s="761"/>
      <c r="CK38" s="761"/>
      <c r="CL38" s="761"/>
      <c r="CM38" s="761"/>
      <c r="CN38" s="761"/>
      <c r="CO38" s="761"/>
      <c r="CP38" s="761"/>
      <c r="CQ38" s="761"/>
      <c r="CR38" s="761"/>
      <c r="CS38" s="761"/>
      <c r="CT38" s="761"/>
      <c r="CU38" s="761"/>
      <c r="CV38" s="761"/>
      <c r="CW38" s="761"/>
      <c r="CX38" s="761"/>
      <c r="CY38" s="762"/>
      <c r="CZ38" s="762"/>
      <c r="DA38" s="762"/>
      <c r="DB38" s="762"/>
      <c r="DC38" s="762"/>
      <c r="DD38" s="762"/>
      <c r="DE38" s="762"/>
      <c r="DF38" s="763"/>
    </row>
    <row r="39" spans="2:110" ht="15" customHeight="1">
      <c r="B39" s="125"/>
      <c r="CY39" s="120"/>
      <c r="CZ39" s="120"/>
      <c r="DA39" s="120"/>
      <c r="DB39" s="120"/>
      <c r="DC39" s="120"/>
      <c r="DD39" s="120"/>
      <c r="DE39" s="120"/>
      <c r="DF39" s="126"/>
    </row>
    <row r="40" spans="2:110" ht="15" customHeight="1">
      <c r="B40" s="125"/>
      <c r="DF40" s="127"/>
    </row>
    <row r="41" spans="2:110" ht="15" customHeight="1">
      <c r="B41" s="125"/>
      <c r="DF41" s="127"/>
    </row>
    <row r="42" spans="2:110" ht="15" customHeight="1">
      <c r="B42" s="125"/>
      <c r="DF42" s="127"/>
    </row>
    <row r="43" spans="2:110" ht="11.25" customHeight="1">
      <c r="B43" s="125"/>
      <c r="DF43" s="127"/>
    </row>
    <row r="44" spans="2:110" ht="11.25" customHeight="1">
      <c r="B44" s="125"/>
      <c r="DF44" s="127"/>
    </row>
    <row r="45" spans="2:110" ht="11.25" customHeight="1">
      <c r="B45" s="125"/>
      <c r="DF45" s="127"/>
    </row>
    <row r="46" spans="2:110" ht="11.25" customHeight="1">
      <c r="B46" s="125"/>
      <c r="DF46" s="127"/>
    </row>
    <row r="47" spans="2:110" ht="11.25" customHeight="1">
      <c r="B47" s="125"/>
      <c r="DF47" s="127"/>
    </row>
    <row r="48" spans="2:110" ht="11.25" customHeight="1">
      <c r="B48" s="125"/>
      <c r="DF48" s="127"/>
    </row>
    <row r="49" spans="2:110" ht="11.25" customHeight="1">
      <c r="B49" s="125"/>
      <c r="DF49" s="127"/>
    </row>
    <row r="50" spans="2:110" ht="11.25" customHeight="1">
      <c r="B50" s="125"/>
      <c r="DF50" s="127"/>
    </row>
    <row r="51" spans="2:110" ht="11.25" customHeight="1">
      <c r="B51" s="125"/>
      <c r="DF51" s="127"/>
    </row>
    <row r="52" spans="2:110" ht="11.25" customHeight="1">
      <c r="B52" s="125"/>
      <c r="DF52" s="127"/>
    </row>
    <row r="53" spans="2:110" ht="11.25" customHeight="1">
      <c r="B53" s="125"/>
      <c r="DF53" s="127"/>
    </row>
    <row r="54" spans="2:110" ht="11.25" customHeight="1">
      <c r="B54" s="125"/>
      <c r="DF54" s="127"/>
    </row>
    <row r="55" spans="2:110" ht="11.25" customHeight="1">
      <c r="B55" s="125"/>
      <c r="DF55" s="127"/>
    </row>
    <row r="56" spans="2:110" ht="11.25" customHeight="1">
      <c r="B56" s="125"/>
      <c r="DF56" s="127"/>
    </row>
    <row r="57" spans="2:110" ht="11.25" customHeight="1">
      <c r="B57" s="125"/>
      <c r="DF57" s="127"/>
    </row>
    <row r="58" spans="2:110" ht="11.25" customHeight="1">
      <c r="B58" s="125"/>
      <c r="DF58" s="127"/>
    </row>
    <row r="59" spans="2:110" ht="11.25" customHeight="1">
      <c r="B59" s="125"/>
      <c r="DF59" s="127"/>
    </row>
    <row r="60" spans="2:110" ht="11.25" customHeight="1">
      <c r="B60" s="125"/>
      <c r="DF60" s="127"/>
    </row>
    <row r="61" spans="2:110" ht="11.25" customHeight="1">
      <c r="B61" s="125"/>
      <c r="DF61" s="127"/>
    </row>
    <row r="62" spans="2:110" ht="11.25" customHeight="1">
      <c r="B62" s="125"/>
      <c r="DF62" s="127"/>
    </row>
    <row r="63" spans="2:110" ht="11.25" customHeight="1">
      <c r="B63" s="125"/>
      <c r="DF63" s="127"/>
    </row>
    <row r="64" spans="2:110" ht="11.25" customHeight="1">
      <c r="B64" s="125"/>
      <c r="DF64" s="127"/>
    </row>
    <row r="65" spans="2:110" ht="11.25" customHeight="1">
      <c r="B65" s="125"/>
      <c r="DF65" s="127"/>
    </row>
    <row r="66" spans="2:110" ht="11.25" customHeight="1">
      <c r="B66" s="125"/>
      <c r="DF66" s="127"/>
    </row>
    <row r="67" spans="2:110" ht="11.25" customHeight="1">
      <c r="B67" s="125"/>
      <c r="DF67" s="127"/>
    </row>
    <row r="68" spans="2:110" ht="11.25" customHeight="1">
      <c r="B68" s="125"/>
      <c r="DF68" s="127"/>
    </row>
    <row r="69" spans="2:110" ht="11.25" customHeight="1">
      <c r="B69" s="125"/>
      <c r="DF69" s="127"/>
    </row>
    <row r="70" spans="2:110" ht="11.25" customHeight="1">
      <c r="B70" s="125"/>
      <c r="DF70" s="127"/>
    </row>
    <row r="71" spans="2:110" ht="11.25" customHeight="1">
      <c r="B71" s="125"/>
      <c r="DF71" s="127"/>
    </row>
    <row r="72" spans="2:110" ht="11.25" customHeight="1">
      <c r="B72" s="125"/>
      <c r="DF72" s="127"/>
    </row>
    <row r="73" spans="2:110" ht="11.25" customHeight="1">
      <c r="B73" s="125"/>
      <c r="DF73" s="127"/>
    </row>
    <row r="74" spans="2:110" ht="11.25" customHeight="1">
      <c r="B74" s="125"/>
      <c r="DF74" s="127"/>
    </row>
    <row r="75" spans="2:110" ht="11.25" customHeight="1">
      <c r="B75" s="125"/>
      <c r="DF75" s="127"/>
    </row>
    <row r="76" spans="2:110" ht="11.25" customHeight="1">
      <c r="B76" s="125"/>
      <c r="DF76" s="127"/>
    </row>
    <row r="77" spans="2:110" ht="11.25" customHeight="1">
      <c r="B77" s="125"/>
      <c r="DF77" s="127"/>
    </row>
    <row r="78" spans="2:110" ht="11.25" customHeight="1">
      <c r="B78" s="125"/>
      <c r="DF78" s="127"/>
    </row>
    <row r="79" spans="2:110" ht="11.25" customHeight="1">
      <c r="B79" s="125"/>
      <c r="DF79" s="127"/>
    </row>
    <row r="80" spans="2:110" ht="11.25" customHeight="1">
      <c r="B80" s="125"/>
      <c r="DF80" s="127"/>
    </row>
    <row r="81" spans="2:110" ht="11.25" customHeight="1">
      <c r="B81" s="125"/>
      <c r="DF81" s="127"/>
    </row>
    <row r="82" spans="2:110" ht="11.25" customHeight="1">
      <c r="B82" s="125"/>
      <c r="DF82" s="127"/>
    </row>
    <row r="83" spans="2:110" ht="11.25" customHeight="1">
      <c r="B83" s="125"/>
      <c r="DF83" s="127"/>
    </row>
    <row r="84" spans="2:110" ht="11.25" customHeight="1">
      <c r="B84" s="125"/>
      <c r="DF84" s="127"/>
    </row>
    <row r="85" spans="2:110" ht="11.25" customHeight="1">
      <c r="B85" s="125"/>
      <c r="DF85" s="127"/>
    </row>
    <row r="86" spans="2:110" ht="11.25" customHeight="1">
      <c r="B86" s="125"/>
      <c r="DF86" s="127"/>
    </row>
    <row r="87" spans="2:110" ht="11.25" customHeight="1">
      <c r="B87" s="125"/>
      <c r="DF87" s="127"/>
    </row>
    <row r="88" spans="2:110" ht="11.25" customHeight="1">
      <c r="B88" s="125"/>
      <c r="DF88" s="127"/>
    </row>
    <row r="89" spans="2:110" ht="11.25" customHeight="1">
      <c r="B89" s="125"/>
      <c r="DF89" s="127"/>
    </row>
    <row r="90" spans="2:110" ht="11.25" customHeight="1">
      <c r="B90" s="125"/>
      <c r="DF90" s="127"/>
    </row>
    <row r="91" spans="2:110" ht="11.25" customHeight="1">
      <c r="B91" s="125"/>
      <c r="DF91" s="127"/>
    </row>
    <row r="92" spans="2:110" ht="11.25" customHeight="1">
      <c r="B92" s="125"/>
      <c r="DF92" s="127"/>
    </row>
    <row r="93" spans="2:110" ht="11.25" customHeight="1">
      <c r="B93" s="125"/>
      <c r="DF93" s="127"/>
    </row>
    <row r="94" spans="2:110" ht="11.25" customHeight="1">
      <c r="B94" s="125"/>
      <c r="DF94" s="127"/>
    </row>
    <row r="95" spans="2:110" ht="11.25" customHeight="1">
      <c r="B95" s="125"/>
      <c r="DF95" s="127"/>
    </row>
    <row r="96" spans="2:110" ht="11.25" customHeight="1">
      <c r="B96" s="125"/>
      <c r="DF96" s="127"/>
    </row>
    <row r="97" spans="2:110" ht="11.25" customHeight="1">
      <c r="B97" s="125"/>
      <c r="DF97" s="127"/>
    </row>
    <row r="98" spans="2:110" ht="11.25" customHeight="1">
      <c r="B98" s="125"/>
      <c r="DF98" s="127"/>
    </row>
    <row r="99" spans="2:110" ht="11.25" customHeight="1">
      <c r="B99" s="125"/>
      <c r="DF99" s="127"/>
    </row>
    <row r="100" spans="2:110" ht="11.25" customHeight="1">
      <c r="B100" s="125"/>
      <c r="DF100" s="127"/>
    </row>
    <row r="101" spans="2:110" ht="11.25" customHeight="1">
      <c r="B101" s="125"/>
      <c r="DF101" s="127"/>
    </row>
    <row r="102" spans="2:110" ht="11.25" customHeight="1">
      <c r="B102" s="125"/>
      <c r="DF102" s="127"/>
    </row>
    <row r="103" spans="2:110" ht="11.25" customHeight="1">
      <c r="B103" s="125"/>
      <c r="DF103" s="127"/>
    </row>
    <row r="104" spans="2:110" ht="11.25" customHeight="1">
      <c r="B104" s="125"/>
      <c r="DF104" s="127"/>
    </row>
    <row r="105" spans="2:110" ht="11.25" customHeight="1">
      <c r="B105" s="125"/>
      <c r="DF105" s="127"/>
    </row>
    <row r="106" spans="2:110" ht="11.25" customHeight="1">
      <c r="B106" s="125"/>
      <c r="DF106" s="127"/>
    </row>
    <row r="107" spans="2:110" ht="11.25" customHeight="1">
      <c r="B107" s="125"/>
      <c r="DF107" s="127"/>
    </row>
    <row r="108" spans="2:110" ht="11.25" customHeight="1">
      <c r="B108" s="125"/>
      <c r="DF108" s="127"/>
    </row>
    <row r="109" spans="2:110" ht="11.25" customHeight="1">
      <c r="B109" s="125"/>
      <c r="DF109" s="127"/>
    </row>
    <row r="110" spans="2:110" ht="11.25" customHeight="1">
      <c r="B110" s="125"/>
      <c r="DF110" s="127"/>
    </row>
    <row r="111" spans="2:110" ht="11.25" customHeight="1">
      <c r="B111" s="125"/>
      <c r="DF111" s="127"/>
    </row>
    <row r="112" spans="2:110" ht="11.25" customHeight="1">
      <c r="B112" s="125"/>
      <c r="DF112" s="127"/>
    </row>
    <row r="113" spans="2:110" ht="11.25" customHeight="1">
      <c r="B113" s="125"/>
      <c r="DF113" s="127"/>
    </row>
    <row r="114" spans="2:110" ht="11.25" customHeight="1">
      <c r="B114" s="125"/>
      <c r="DF114" s="127"/>
    </row>
    <row r="115" spans="2:110" ht="11.25" customHeight="1">
      <c r="B115" s="125"/>
      <c r="DF115" s="127"/>
    </row>
    <row r="116" spans="2:110" ht="11.25" customHeight="1">
      <c r="B116" s="125"/>
      <c r="DF116" s="127"/>
    </row>
    <row r="117" spans="2:110" ht="11.25" customHeight="1">
      <c r="B117" s="125"/>
      <c r="DF117" s="127"/>
    </row>
    <row r="118" spans="2:110" ht="11.25" customHeight="1">
      <c r="B118" s="125"/>
      <c r="DF118" s="127"/>
    </row>
    <row r="119" spans="2:110" ht="11.25" customHeight="1">
      <c r="B119" s="125"/>
      <c r="DF119" s="127"/>
    </row>
    <row r="120" spans="2:110" ht="11.25" customHeight="1">
      <c r="B120" s="125"/>
      <c r="DF120" s="127"/>
    </row>
    <row r="121" spans="2:110" ht="11.25" customHeight="1">
      <c r="B121" s="125"/>
      <c r="DF121" s="127"/>
    </row>
    <row r="122" spans="2:110" ht="11.25" customHeight="1">
      <c r="B122" s="125"/>
      <c r="DF122" s="127"/>
    </row>
    <row r="123" spans="2:110" ht="11.25" customHeight="1">
      <c r="B123" s="125"/>
      <c r="DF123" s="127"/>
    </row>
    <row r="124" spans="2:110" ht="11.25" customHeight="1">
      <c r="B124" s="125"/>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128"/>
    </row>
    <row r="125" spans="2:110" ht="9.9" customHeight="1">
      <c r="B125" s="125"/>
      <c r="BZ125" s="129"/>
      <c r="CA125" s="723" t="s">
        <v>99</v>
      </c>
      <c r="CB125" s="724"/>
      <c r="CC125" s="724"/>
      <c r="CD125" s="724"/>
      <c r="CE125" s="724"/>
      <c r="CF125" s="724"/>
      <c r="CG125" s="724"/>
      <c r="CH125" s="724"/>
      <c r="CI125" s="724"/>
      <c r="CJ125" s="724"/>
      <c r="CK125" s="724"/>
      <c r="CL125" s="725"/>
      <c r="CM125" s="732" t="s">
        <v>100</v>
      </c>
      <c r="CN125" s="733"/>
      <c r="CO125" s="733"/>
      <c r="CP125" s="733"/>
      <c r="CQ125" s="733"/>
      <c r="CR125" s="733"/>
      <c r="CS125" s="734"/>
      <c r="CT125" s="741" t="s">
        <v>101</v>
      </c>
      <c r="CU125" s="741"/>
      <c r="CV125" s="741"/>
      <c r="CW125" s="741"/>
      <c r="CX125" s="741"/>
      <c r="CY125" s="741"/>
      <c r="CZ125" s="741"/>
      <c r="DA125" s="741"/>
      <c r="DB125" s="741"/>
      <c r="DC125" s="741"/>
      <c r="DD125" s="741"/>
      <c r="DE125" s="741"/>
      <c r="DF125" s="742"/>
    </row>
    <row r="126" spans="2:110" ht="9.9" customHeight="1">
      <c r="B126" s="125"/>
      <c r="BZ126" s="129"/>
      <c r="CA126" s="726"/>
      <c r="CB126" s="727"/>
      <c r="CC126" s="727"/>
      <c r="CD126" s="727"/>
      <c r="CE126" s="727"/>
      <c r="CF126" s="727"/>
      <c r="CG126" s="727"/>
      <c r="CH126" s="727"/>
      <c r="CI126" s="727"/>
      <c r="CJ126" s="727"/>
      <c r="CK126" s="727"/>
      <c r="CL126" s="728"/>
      <c r="CM126" s="735"/>
      <c r="CN126" s="736"/>
      <c r="CO126" s="736"/>
      <c r="CP126" s="736"/>
      <c r="CQ126" s="736"/>
      <c r="CR126" s="736"/>
      <c r="CS126" s="737"/>
      <c r="CT126" s="741"/>
      <c r="CU126" s="741"/>
      <c r="CV126" s="741"/>
      <c r="CW126" s="741"/>
      <c r="CX126" s="741"/>
      <c r="CY126" s="741"/>
      <c r="CZ126" s="741"/>
      <c r="DA126" s="741"/>
      <c r="DB126" s="741"/>
      <c r="DC126" s="741"/>
      <c r="DD126" s="741"/>
      <c r="DE126" s="741"/>
      <c r="DF126" s="742"/>
    </row>
    <row r="127" spans="2:110" ht="9.9" customHeight="1">
      <c r="B127" s="125"/>
      <c r="BZ127" s="129"/>
      <c r="CA127" s="726"/>
      <c r="CB127" s="727"/>
      <c r="CC127" s="727"/>
      <c r="CD127" s="727"/>
      <c r="CE127" s="727"/>
      <c r="CF127" s="727"/>
      <c r="CG127" s="727"/>
      <c r="CH127" s="727"/>
      <c r="CI127" s="727"/>
      <c r="CJ127" s="727"/>
      <c r="CK127" s="727"/>
      <c r="CL127" s="728"/>
      <c r="CM127" s="735"/>
      <c r="CN127" s="736"/>
      <c r="CO127" s="736"/>
      <c r="CP127" s="736"/>
      <c r="CQ127" s="736"/>
      <c r="CR127" s="736"/>
      <c r="CS127" s="737"/>
      <c r="CT127" s="741"/>
      <c r="CU127" s="741"/>
      <c r="CV127" s="741"/>
      <c r="CW127" s="741"/>
      <c r="CX127" s="741"/>
      <c r="CY127" s="741"/>
      <c r="CZ127" s="741"/>
      <c r="DA127" s="741"/>
      <c r="DB127" s="741"/>
      <c r="DC127" s="741"/>
      <c r="DD127" s="741"/>
      <c r="DE127" s="741"/>
      <c r="DF127" s="742"/>
    </row>
    <row r="128" spans="2:110" ht="9.9" customHeight="1">
      <c r="B128" s="125"/>
      <c r="BZ128" s="129"/>
      <c r="CA128" s="729"/>
      <c r="CB128" s="730"/>
      <c r="CC128" s="730"/>
      <c r="CD128" s="730"/>
      <c r="CE128" s="730"/>
      <c r="CF128" s="730"/>
      <c r="CG128" s="730"/>
      <c r="CH128" s="730"/>
      <c r="CI128" s="730"/>
      <c r="CJ128" s="730"/>
      <c r="CK128" s="730"/>
      <c r="CL128" s="731"/>
      <c r="CM128" s="738"/>
      <c r="CN128" s="739"/>
      <c r="CO128" s="739"/>
      <c r="CP128" s="739"/>
      <c r="CQ128" s="739"/>
      <c r="CR128" s="739"/>
      <c r="CS128" s="740"/>
      <c r="CT128" s="743"/>
      <c r="CU128" s="743"/>
      <c r="CV128" s="743"/>
      <c r="CW128" s="743"/>
      <c r="CX128" s="743"/>
      <c r="CY128" s="743"/>
      <c r="CZ128" s="743"/>
      <c r="DA128" s="743"/>
      <c r="DB128" s="743"/>
      <c r="DC128" s="743"/>
      <c r="DD128" s="743"/>
      <c r="DE128" s="743"/>
      <c r="DF128" s="744"/>
    </row>
    <row r="129" spans="2:111" ht="12.9" customHeight="1">
      <c r="B129" s="125"/>
      <c r="CA129" s="723" t="s">
        <v>102</v>
      </c>
      <c r="CB129" s="724"/>
      <c r="CC129" s="724"/>
      <c r="CD129" s="724"/>
      <c r="CE129" s="724"/>
      <c r="CF129" s="724"/>
      <c r="CG129" s="724"/>
      <c r="CH129" s="724"/>
      <c r="CI129" s="724"/>
      <c r="CJ129" s="724"/>
      <c r="CK129" s="724"/>
      <c r="CL129" s="725"/>
      <c r="CM129" s="733" t="s">
        <v>100</v>
      </c>
      <c r="CN129" s="733"/>
      <c r="CO129" s="733"/>
      <c r="CP129" s="733"/>
      <c r="CQ129" s="733"/>
      <c r="CR129" s="733"/>
      <c r="CS129" s="734"/>
      <c r="CT129" s="750" t="s">
        <v>103</v>
      </c>
      <c r="CU129" s="751"/>
      <c r="CV129" s="751"/>
      <c r="CW129" s="751"/>
      <c r="CX129" s="751"/>
      <c r="CY129" s="751"/>
      <c r="CZ129" s="751"/>
      <c r="DA129" s="751"/>
      <c r="DB129" s="751"/>
      <c r="DC129" s="751"/>
      <c r="DD129" s="751"/>
      <c r="DE129" s="751"/>
      <c r="DF129" s="752"/>
    </row>
    <row r="130" spans="2:111" ht="12.9" customHeight="1">
      <c r="B130" s="125"/>
      <c r="CA130" s="726"/>
      <c r="CB130" s="727"/>
      <c r="CC130" s="727"/>
      <c r="CD130" s="727"/>
      <c r="CE130" s="727"/>
      <c r="CF130" s="727"/>
      <c r="CG130" s="727"/>
      <c r="CH130" s="727"/>
      <c r="CI130" s="727"/>
      <c r="CJ130" s="727"/>
      <c r="CK130" s="727"/>
      <c r="CL130" s="728"/>
      <c r="CM130" s="736"/>
      <c r="CN130" s="736"/>
      <c r="CO130" s="736"/>
      <c r="CP130" s="736"/>
      <c r="CQ130" s="736"/>
      <c r="CR130" s="736"/>
      <c r="CS130" s="737"/>
      <c r="CT130" s="753"/>
      <c r="CU130" s="743"/>
      <c r="CV130" s="743"/>
      <c r="CW130" s="743"/>
      <c r="CX130" s="743"/>
      <c r="CY130" s="743"/>
      <c r="CZ130" s="743"/>
      <c r="DA130" s="743"/>
      <c r="DB130" s="743"/>
      <c r="DC130" s="743"/>
      <c r="DD130" s="743"/>
      <c r="DE130" s="743"/>
      <c r="DF130" s="744"/>
    </row>
    <row r="131" spans="2:111" ht="12.9" customHeight="1">
      <c r="B131" s="125"/>
      <c r="CA131" s="726"/>
      <c r="CB131" s="727"/>
      <c r="CC131" s="727"/>
      <c r="CD131" s="727"/>
      <c r="CE131" s="727"/>
      <c r="CF131" s="727"/>
      <c r="CG131" s="727"/>
      <c r="CH131" s="727"/>
      <c r="CI131" s="727"/>
      <c r="CJ131" s="727"/>
      <c r="CK131" s="727"/>
      <c r="CL131" s="728"/>
      <c r="CM131" s="736"/>
      <c r="CN131" s="736"/>
      <c r="CO131" s="736"/>
      <c r="CP131" s="736"/>
      <c r="CQ131" s="736"/>
      <c r="CR131" s="736"/>
      <c r="CS131" s="737"/>
      <c r="CT131" s="750" t="s">
        <v>104</v>
      </c>
      <c r="CU131" s="751"/>
      <c r="CV131" s="751"/>
      <c r="CW131" s="751"/>
      <c r="CX131" s="751"/>
      <c r="CY131" s="751"/>
      <c r="CZ131" s="751"/>
      <c r="DA131" s="751"/>
      <c r="DB131" s="751"/>
      <c r="DC131" s="751"/>
      <c r="DD131" s="751"/>
      <c r="DE131" s="751"/>
      <c r="DF131" s="752"/>
    </row>
    <row r="132" spans="2:111" ht="12.9" customHeight="1" thickBot="1">
      <c r="B132" s="130"/>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745"/>
      <c r="CB132" s="746"/>
      <c r="CC132" s="746"/>
      <c r="CD132" s="746"/>
      <c r="CE132" s="746"/>
      <c r="CF132" s="746"/>
      <c r="CG132" s="746"/>
      <c r="CH132" s="746"/>
      <c r="CI132" s="746"/>
      <c r="CJ132" s="746"/>
      <c r="CK132" s="746"/>
      <c r="CL132" s="747"/>
      <c r="CM132" s="748"/>
      <c r="CN132" s="748"/>
      <c r="CO132" s="748"/>
      <c r="CP132" s="748"/>
      <c r="CQ132" s="748"/>
      <c r="CR132" s="748"/>
      <c r="CS132" s="749"/>
      <c r="CT132" s="754"/>
      <c r="CU132" s="755"/>
      <c r="CV132" s="755"/>
      <c r="CW132" s="755"/>
      <c r="CX132" s="755"/>
      <c r="CY132" s="755"/>
      <c r="CZ132" s="755"/>
      <c r="DA132" s="755"/>
      <c r="DB132" s="755"/>
      <c r="DC132" s="755"/>
      <c r="DD132" s="755"/>
      <c r="DE132" s="755"/>
      <c r="DF132" s="756"/>
    </row>
    <row r="133" spans="2:111" ht="11.25" customHeight="1">
      <c r="CA133" s="768"/>
      <c r="CB133" s="768"/>
      <c r="CC133" s="768"/>
      <c r="CD133" s="768"/>
      <c r="CE133" s="768"/>
      <c r="CF133" s="768"/>
      <c r="CG133" s="768"/>
      <c r="CH133" s="768"/>
      <c r="CI133" s="768"/>
      <c r="CJ133" s="768"/>
      <c r="CK133" s="768"/>
      <c r="CL133" s="768"/>
      <c r="CM133" s="768"/>
      <c r="CN133" s="768"/>
      <c r="CO133" s="768"/>
      <c r="CP133" s="768"/>
      <c r="CQ133" s="768"/>
      <c r="CR133" s="768"/>
      <c r="CS133" s="768"/>
      <c r="CT133" s="768"/>
      <c r="CU133" s="768"/>
      <c r="CV133" s="768"/>
      <c r="CW133" s="768"/>
      <c r="CX133" s="768"/>
      <c r="CY133" s="768"/>
      <c r="CZ133" s="768"/>
      <c r="DA133" s="768"/>
      <c r="DB133" s="768"/>
      <c r="DC133" s="768"/>
      <c r="DD133" s="768"/>
      <c r="DE133" s="768"/>
      <c r="DF133" s="768"/>
      <c r="DG133" s="179"/>
    </row>
    <row r="134" spans="2:111" ht="11.25" customHeight="1">
      <c r="CA134" s="769"/>
      <c r="CB134" s="769"/>
      <c r="CC134" s="769"/>
      <c r="CD134" s="769"/>
      <c r="CE134" s="769"/>
      <c r="CF134" s="769"/>
      <c r="CG134" s="769"/>
      <c r="CH134" s="769"/>
      <c r="CI134" s="769"/>
      <c r="CJ134" s="769"/>
      <c r="CK134" s="769"/>
      <c r="CL134" s="769"/>
      <c r="CM134" s="769"/>
      <c r="CN134" s="769"/>
      <c r="CO134" s="769"/>
      <c r="CP134" s="769"/>
      <c r="CQ134" s="769"/>
      <c r="CR134" s="769"/>
      <c r="CS134" s="769"/>
      <c r="CT134" s="769"/>
      <c r="CU134" s="769"/>
      <c r="CV134" s="769"/>
      <c r="CW134" s="769"/>
      <c r="CX134" s="769"/>
      <c r="CY134" s="769"/>
      <c r="CZ134" s="769"/>
      <c r="DA134" s="769"/>
      <c r="DB134" s="769"/>
      <c r="DC134" s="769"/>
      <c r="DD134" s="769"/>
      <c r="DE134" s="769"/>
      <c r="DF134" s="769"/>
      <c r="DG134" s="179"/>
    </row>
  </sheetData>
  <customSheetViews>
    <customSheetView guid="{43F924CF-586E-49C7-A4DA-7185015F6F23}" scale="60" showPageBreaks="1" fitToPage="1" view="pageBreakPreview" topLeftCell="A90">
      <selection activeCell="BY137" sqref="BY137"/>
      <pageMargins left="0.7" right="0.7" top="0.75" bottom="0.75" header="0.3" footer="0.3"/>
      <pageSetup paperSize="9" scale="38" orientation="portrait" r:id="rId1"/>
    </customSheetView>
  </customSheetViews>
  <mergeCells count="91">
    <mergeCell ref="CY8:DF8"/>
    <mergeCell ref="CB9:CP9"/>
    <mergeCell ref="CQ9:CX9"/>
    <mergeCell ref="CY9:DF9"/>
    <mergeCell ref="CB10:CP10"/>
    <mergeCell ref="CQ10:CX10"/>
    <mergeCell ref="CY10:DF10"/>
    <mergeCell ref="CQ14:CX14"/>
    <mergeCell ref="CY14:DF14"/>
    <mergeCell ref="CB11:CP11"/>
    <mergeCell ref="CQ11:CX11"/>
    <mergeCell ref="CY11:DF11"/>
    <mergeCell ref="CB12:CP12"/>
    <mergeCell ref="CQ12:CX12"/>
    <mergeCell ref="CY12:DF12"/>
    <mergeCell ref="CB23:CP24"/>
    <mergeCell ref="CQ23:CX23"/>
    <mergeCell ref="CY23:DF24"/>
    <mergeCell ref="CQ24:CX24"/>
    <mergeCell ref="CB25:DF25"/>
    <mergeCell ref="BZ7:CA16"/>
    <mergeCell ref="CB7:CP7"/>
    <mergeCell ref="CQ7:CX7"/>
    <mergeCell ref="CY7:DF7"/>
    <mergeCell ref="CB8:CP8"/>
    <mergeCell ref="CQ8:CX8"/>
    <mergeCell ref="CB15:CP15"/>
    <mergeCell ref="CQ15:CX15"/>
    <mergeCell ref="CY15:DF15"/>
    <mergeCell ref="CB16:CP16"/>
    <mergeCell ref="CQ16:CX16"/>
    <mergeCell ref="CY16:DF16"/>
    <mergeCell ref="CB13:CP13"/>
    <mergeCell ref="CQ13:CX13"/>
    <mergeCell ref="CY13:DF13"/>
    <mergeCell ref="CB14:CP14"/>
    <mergeCell ref="CY26:DF26"/>
    <mergeCell ref="CB27:CP27"/>
    <mergeCell ref="CQ27:CX27"/>
    <mergeCell ref="CY27:DF27"/>
    <mergeCell ref="CB28:CP28"/>
    <mergeCell ref="CQ28:CX28"/>
    <mergeCell ref="CY28:DF28"/>
    <mergeCell ref="CB26:CP26"/>
    <mergeCell ref="CQ26:CX26"/>
    <mergeCell ref="CB29:CP29"/>
    <mergeCell ref="CQ29:CX29"/>
    <mergeCell ref="CY29:DF29"/>
    <mergeCell ref="CB30:DF30"/>
    <mergeCell ref="CB31:CP31"/>
    <mergeCell ref="CQ31:CX31"/>
    <mergeCell ref="CY31:DF31"/>
    <mergeCell ref="CA133:DF134"/>
    <mergeCell ref="CB32:CP32"/>
    <mergeCell ref="CQ32:CX32"/>
    <mergeCell ref="CY32:DF32"/>
    <mergeCell ref="CB33:CP33"/>
    <mergeCell ref="CQ33:CX33"/>
    <mergeCell ref="CY33:DF33"/>
    <mergeCell ref="BZ19:CA38"/>
    <mergeCell ref="CB19:CP20"/>
    <mergeCell ref="CQ19:CX19"/>
    <mergeCell ref="CY19:DF20"/>
    <mergeCell ref="CQ20:CX20"/>
    <mergeCell ref="CB21:CP22"/>
    <mergeCell ref="CQ21:CX21"/>
    <mergeCell ref="CY21:DF22"/>
    <mergeCell ref="CQ22:CX22"/>
    <mergeCell ref="CY36:DF36"/>
    <mergeCell ref="CB34:CP34"/>
    <mergeCell ref="CQ34:CX34"/>
    <mergeCell ref="CY34:DF34"/>
    <mergeCell ref="CB35:CP35"/>
    <mergeCell ref="CQ35:CX35"/>
    <mergeCell ref="CY35:DF35"/>
    <mergeCell ref="C3:AE4"/>
    <mergeCell ref="CA125:CL128"/>
    <mergeCell ref="CM125:CS128"/>
    <mergeCell ref="CT125:DF128"/>
    <mergeCell ref="CA129:CL132"/>
    <mergeCell ref="CM129:CS132"/>
    <mergeCell ref="CT129:DF130"/>
    <mergeCell ref="CT131:DF132"/>
    <mergeCell ref="CB37:CP37"/>
    <mergeCell ref="CQ37:CX37"/>
    <mergeCell ref="CY37:DF37"/>
    <mergeCell ref="CB38:CP38"/>
    <mergeCell ref="CQ38:CX38"/>
    <mergeCell ref="CY38:DF38"/>
    <mergeCell ref="CB36:CP36"/>
    <mergeCell ref="CQ36:CX36"/>
  </mergeCells>
  <phoneticPr fontId="1"/>
  <printOptions horizontalCentered="1"/>
  <pageMargins left="0.39370078740157483" right="0.39370078740157483" top="0.39370078740157483" bottom="0.19685039370078741" header="0.31496062992125984" footer="0.31496062992125984"/>
  <pageSetup paperSize="9" scale="42"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sheetPr codeName="Sheet4"/>
  <dimension ref="B3:DG134"/>
  <sheetViews>
    <sheetView view="pageBreakPreview" zoomScale="80" zoomScaleNormal="100" zoomScaleSheetLayoutView="80" workbookViewId="0"/>
  </sheetViews>
  <sheetFormatPr defaultColWidth="1.8984375" defaultRowHeight="11.25" customHeight="1"/>
  <sheetData>
    <row r="3" spans="2:110" ht="11.25" customHeight="1">
      <c r="C3" s="722" t="str">
        <f>申請書!C1&amp;+申請書!L1</f>
        <v>新設設計書No.11111</v>
      </c>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row>
    <row r="4" spans="2:110" ht="15.75" customHeight="1">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6"/>
    </row>
    <row r="7" spans="2:110" ht="26.1" customHeight="1">
      <c r="B7" s="123"/>
      <c r="C7" s="124"/>
      <c r="D7" s="124"/>
      <c r="E7" s="124"/>
      <c r="BZ7" s="150"/>
      <c r="CA7" s="150"/>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51"/>
      <c r="CZ7" s="151"/>
      <c r="DA7" s="151"/>
      <c r="DB7" s="151"/>
      <c r="DC7" s="151"/>
      <c r="DD7" s="151"/>
      <c r="DE7" s="151"/>
      <c r="DF7" s="152"/>
    </row>
    <row r="8" spans="2:110" ht="26.1" customHeight="1">
      <c r="B8" s="125"/>
      <c r="BZ8" s="150"/>
      <c r="CA8" s="150"/>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3"/>
      <c r="CZ8" s="153"/>
      <c r="DA8" s="153"/>
      <c r="DB8" s="153"/>
      <c r="DC8" s="153"/>
      <c r="DD8" s="153"/>
      <c r="DE8" s="153"/>
      <c r="DF8" s="154"/>
    </row>
    <row r="9" spans="2:110" ht="26.1" customHeight="1">
      <c r="B9" s="125"/>
      <c r="BZ9" s="150"/>
      <c r="CA9" s="150"/>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5"/>
      <c r="CZ9" s="155"/>
      <c r="DA9" s="155"/>
      <c r="DB9" s="155"/>
      <c r="DC9" s="155"/>
      <c r="DD9" s="155"/>
      <c r="DE9" s="155"/>
      <c r="DF9" s="156"/>
    </row>
    <row r="10" spans="2:110" ht="26.1" customHeight="1">
      <c r="B10" s="125"/>
      <c r="BZ10" s="150"/>
      <c r="CA10" s="150"/>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3"/>
      <c r="CZ10" s="153"/>
      <c r="DA10" s="153"/>
      <c r="DB10" s="153"/>
      <c r="DC10" s="153"/>
      <c r="DD10" s="153"/>
      <c r="DE10" s="153"/>
      <c r="DF10" s="154"/>
    </row>
    <row r="11" spans="2:110" ht="26.1" customHeight="1">
      <c r="B11" s="125"/>
      <c r="BZ11" s="150"/>
      <c r="CA11" s="150"/>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3"/>
      <c r="CZ11" s="153"/>
      <c r="DA11" s="153"/>
      <c r="DB11" s="153"/>
      <c r="DC11" s="153"/>
      <c r="DD11" s="153"/>
      <c r="DE11" s="153"/>
      <c r="DF11" s="154"/>
    </row>
    <row r="12" spans="2:110" ht="26.1" customHeight="1">
      <c r="B12" s="125"/>
      <c r="BZ12" s="150"/>
      <c r="CA12" s="150"/>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5"/>
      <c r="CZ12" s="155"/>
      <c r="DA12" s="155"/>
      <c r="DB12" s="155"/>
      <c r="DC12" s="155"/>
      <c r="DD12" s="155"/>
      <c r="DE12" s="155"/>
      <c r="DF12" s="156"/>
    </row>
    <row r="13" spans="2:110" ht="26.1" customHeight="1">
      <c r="B13" s="125"/>
      <c r="BZ13" s="150"/>
      <c r="CA13" s="150"/>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5"/>
      <c r="CZ13" s="155"/>
      <c r="DA13" s="155"/>
      <c r="DB13" s="155"/>
      <c r="DC13" s="155"/>
      <c r="DD13" s="155"/>
      <c r="DE13" s="155"/>
      <c r="DF13" s="156"/>
    </row>
    <row r="14" spans="2:110" ht="26.1" customHeight="1">
      <c r="B14" s="125"/>
      <c r="BZ14" s="150"/>
      <c r="CA14" s="150"/>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5"/>
      <c r="CZ14" s="155"/>
      <c r="DA14" s="155"/>
      <c r="DB14" s="155"/>
      <c r="DC14" s="155"/>
      <c r="DD14" s="155"/>
      <c r="DE14" s="155"/>
      <c r="DF14" s="156"/>
    </row>
    <row r="15" spans="2:110" ht="26.1" customHeight="1">
      <c r="B15" s="125"/>
      <c r="BZ15" s="150"/>
      <c r="CA15" s="150"/>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5"/>
      <c r="CZ15" s="155"/>
      <c r="DA15" s="155"/>
      <c r="DB15" s="155"/>
      <c r="DC15" s="155"/>
      <c r="DD15" s="155"/>
      <c r="DE15" s="155"/>
      <c r="DF15" s="156"/>
    </row>
    <row r="16" spans="2:110" ht="26.1" customHeight="1">
      <c r="B16" s="125"/>
      <c r="BZ16" s="150"/>
      <c r="CA16" s="150"/>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5"/>
      <c r="CZ16" s="155"/>
      <c r="DA16" s="155"/>
      <c r="DB16" s="155"/>
      <c r="DC16" s="155"/>
      <c r="DD16" s="155"/>
      <c r="DE16" s="155"/>
      <c r="DF16" s="156"/>
    </row>
    <row r="17" spans="2:111" ht="20.25" customHeight="1">
      <c r="B17" s="125"/>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33"/>
    </row>
    <row r="18" spans="2:111" ht="20.25" customHeight="1">
      <c r="B18" s="125"/>
      <c r="BZ18" s="164"/>
      <c r="CA18" s="164"/>
      <c r="CB18" s="164"/>
      <c r="CC18" s="164"/>
      <c r="CD18" s="164"/>
      <c r="CE18" s="164"/>
      <c r="CF18" s="164"/>
      <c r="CG18" s="164"/>
      <c r="CH18" s="164"/>
      <c r="CI18" s="164"/>
      <c r="CJ18" s="164"/>
      <c r="CK18" s="135"/>
      <c r="CL18" s="135"/>
      <c r="CM18" s="135"/>
      <c r="CN18" s="135"/>
      <c r="CO18" s="135"/>
      <c r="CP18" s="135"/>
      <c r="CQ18" s="135"/>
      <c r="CR18" s="135"/>
      <c r="CS18" s="135"/>
      <c r="CT18" s="135"/>
      <c r="CU18" s="135"/>
      <c r="CV18" s="135"/>
      <c r="CW18" s="135"/>
      <c r="CX18" s="165"/>
      <c r="CY18" s="165"/>
      <c r="CZ18" s="165"/>
      <c r="DA18" s="165"/>
      <c r="DB18" s="165"/>
      <c r="DC18" s="165"/>
      <c r="DD18" s="165"/>
      <c r="DE18" s="164"/>
      <c r="DF18" s="309"/>
      <c r="DG18" s="125"/>
    </row>
    <row r="19" spans="2:111" ht="15" customHeight="1">
      <c r="B19" s="125"/>
      <c r="BZ19" s="166"/>
      <c r="CA19" s="166"/>
      <c r="CB19" s="151"/>
      <c r="CC19" s="151"/>
      <c r="CD19" s="151"/>
      <c r="CE19" s="151"/>
      <c r="CF19" s="151"/>
      <c r="CG19" s="151"/>
      <c r="CH19" s="151"/>
      <c r="CI19" s="151"/>
      <c r="CJ19" s="151"/>
      <c r="CK19" s="151"/>
      <c r="CL19" s="151"/>
      <c r="CM19" s="151"/>
      <c r="CN19" s="151"/>
      <c r="CO19" s="151"/>
      <c r="CP19" s="151"/>
      <c r="CQ19" s="163"/>
      <c r="CR19" s="163"/>
      <c r="CS19" s="163"/>
      <c r="CT19" s="163"/>
      <c r="CU19" s="163"/>
      <c r="CV19" s="163"/>
      <c r="CW19" s="163"/>
      <c r="CX19" s="163"/>
      <c r="CY19" s="151"/>
      <c r="CZ19" s="151"/>
      <c r="DA19" s="151"/>
      <c r="DB19" s="151"/>
      <c r="DC19" s="151"/>
      <c r="DD19" s="151"/>
      <c r="DE19" s="151"/>
      <c r="DF19" s="152"/>
      <c r="DG19" s="125"/>
    </row>
    <row r="20" spans="2:111" ht="15" customHeight="1">
      <c r="B20" s="125"/>
      <c r="BZ20" s="166"/>
      <c r="CA20" s="166"/>
      <c r="CB20" s="151"/>
      <c r="CC20" s="151"/>
      <c r="CD20" s="151"/>
      <c r="CE20" s="151"/>
      <c r="CF20" s="151"/>
      <c r="CG20" s="151"/>
      <c r="CH20" s="151"/>
      <c r="CI20" s="151"/>
      <c r="CJ20" s="151"/>
      <c r="CK20" s="151"/>
      <c r="CL20" s="151"/>
      <c r="CM20" s="151"/>
      <c r="CN20" s="151"/>
      <c r="CO20" s="151"/>
      <c r="CP20" s="151"/>
      <c r="CQ20" s="167"/>
      <c r="CR20" s="167"/>
      <c r="CS20" s="167"/>
      <c r="CT20" s="167"/>
      <c r="CU20" s="167"/>
      <c r="CV20" s="167"/>
      <c r="CW20" s="167"/>
      <c r="CX20" s="167"/>
      <c r="CY20" s="151"/>
      <c r="CZ20" s="151"/>
      <c r="DA20" s="151"/>
      <c r="DB20" s="151"/>
      <c r="DC20" s="151"/>
      <c r="DD20" s="151"/>
      <c r="DE20" s="151"/>
      <c r="DF20" s="152"/>
    </row>
    <row r="21" spans="2:111" ht="15" customHeight="1">
      <c r="B21" s="125"/>
      <c r="BZ21" s="166"/>
      <c r="CA21" s="166"/>
      <c r="CB21" s="158"/>
      <c r="CC21" s="158"/>
      <c r="CD21" s="158"/>
      <c r="CE21" s="158"/>
      <c r="CF21" s="158"/>
      <c r="CG21" s="158"/>
      <c r="CH21" s="158"/>
      <c r="CI21" s="158"/>
      <c r="CJ21" s="158"/>
      <c r="CK21" s="158"/>
      <c r="CL21" s="158"/>
      <c r="CM21" s="158"/>
      <c r="CN21" s="158"/>
      <c r="CO21" s="158"/>
      <c r="CP21" s="158"/>
      <c r="CQ21" s="167"/>
      <c r="CR21" s="167"/>
      <c r="CS21" s="167"/>
      <c r="CT21" s="167"/>
      <c r="CU21" s="167"/>
      <c r="CV21" s="167"/>
      <c r="CW21" s="167"/>
      <c r="CX21" s="167"/>
      <c r="CY21" s="151"/>
      <c r="CZ21" s="151"/>
      <c r="DA21" s="151"/>
      <c r="DB21" s="151"/>
      <c r="DC21" s="151"/>
      <c r="DD21" s="151"/>
      <c r="DE21" s="151"/>
      <c r="DF21" s="152"/>
    </row>
    <row r="22" spans="2:111" ht="15" customHeight="1">
      <c r="B22" s="125"/>
      <c r="BZ22" s="166"/>
      <c r="CA22" s="166"/>
      <c r="CB22" s="158"/>
      <c r="CC22" s="158"/>
      <c r="CD22" s="158"/>
      <c r="CE22" s="158"/>
      <c r="CF22" s="158"/>
      <c r="CG22" s="158"/>
      <c r="CH22" s="158"/>
      <c r="CI22" s="158"/>
      <c r="CJ22" s="158"/>
      <c r="CK22" s="158"/>
      <c r="CL22" s="158"/>
      <c r="CM22" s="158"/>
      <c r="CN22" s="158"/>
      <c r="CO22" s="158"/>
      <c r="CP22" s="158"/>
      <c r="CQ22" s="157"/>
      <c r="CR22" s="157"/>
      <c r="CS22" s="157"/>
      <c r="CT22" s="157"/>
      <c r="CU22" s="157"/>
      <c r="CV22" s="157"/>
      <c r="CW22" s="157"/>
      <c r="CX22" s="157"/>
      <c r="CY22" s="151"/>
      <c r="CZ22" s="151"/>
      <c r="DA22" s="151"/>
      <c r="DB22" s="151"/>
      <c r="DC22" s="151"/>
      <c r="DD22" s="151"/>
      <c r="DE22" s="151"/>
      <c r="DF22" s="152"/>
    </row>
    <row r="23" spans="2:111" ht="15" customHeight="1">
      <c r="B23" s="125"/>
      <c r="BZ23" s="166"/>
      <c r="CA23" s="166"/>
      <c r="CB23" s="151"/>
      <c r="CC23" s="151"/>
      <c r="CD23" s="151"/>
      <c r="CE23" s="151"/>
      <c r="CF23" s="151"/>
      <c r="CG23" s="151"/>
      <c r="CH23" s="151"/>
      <c r="CI23" s="151"/>
      <c r="CJ23" s="151"/>
      <c r="CK23" s="151"/>
      <c r="CL23" s="151"/>
      <c r="CM23" s="151"/>
      <c r="CN23" s="151"/>
      <c r="CO23" s="151"/>
      <c r="CP23" s="151"/>
      <c r="CQ23" s="157"/>
      <c r="CR23" s="157"/>
      <c r="CS23" s="157"/>
      <c r="CT23" s="157"/>
      <c r="CU23" s="157"/>
      <c r="CV23" s="157"/>
      <c r="CW23" s="157"/>
      <c r="CX23" s="157"/>
      <c r="CY23" s="151"/>
      <c r="CZ23" s="151"/>
      <c r="DA23" s="151"/>
      <c r="DB23" s="151"/>
      <c r="DC23" s="151"/>
      <c r="DD23" s="151"/>
      <c r="DE23" s="151"/>
      <c r="DF23" s="152"/>
    </row>
    <row r="24" spans="2:111" ht="15" customHeight="1">
      <c r="B24" s="125"/>
      <c r="BZ24" s="166"/>
      <c r="CA24" s="166"/>
      <c r="CB24" s="151"/>
      <c r="CC24" s="151"/>
      <c r="CD24" s="151"/>
      <c r="CE24" s="151"/>
      <c r="CF24" s="151"/>
      <c r="CG24" s="151"/>
      <c r="CH24" s="151"/>
      <c r="CI24" s="151"/>
      <c r="CJ24" s="151"/>
      <c r="CK24" s="151"/>
      <c r="CL24" s="151"/>
      <c r="CM24" s="151"/>
      <c r="CN24" s="151"/>
      <c r="CO24" s="151"/>
      <c r="CP24" s="151"/>
      <c r="CQ24" s="157"/>
      <c r="CR24" s="157"/>
      <c r="CS24" s="157"/>
      <c r="CT24" s="157"/>
      <c r="CU24" s="157"/>
      <c r="CV24" s="157"/>
      <c r="CW24" s="157"/>
      <c r="CX24" s="157"/>
      <c r="CY24" s="151"/>
      <c r="CZ24" s="151"/>
      <c r="DA24" s="151"/>
      <c r="DB24" s="151"/>
      <c r="DC24" s="151"/>
      <c r="DD24" s="151"/>
      <c r="DE24" s="151"/>
      <c r="DF24" s="152"/>
    </row>
    <row r="25" spans="2:111" ht="24" customHeight="1">
      <c r="B25" s="125"/>
      <c r="BZ25" s="166"/>
      <c r="CA25" s="166"/>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2"/>
    </row>
    <row r="26" spans="2:111" ht="24" customHeight="1">
      <c r="B26" s="125"/>
      <c r="BZ26" s="166"/>
      <c r="CA26" s="166"/>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58"/>
      <c r="CZ26" s="158"/>
      <c r="DA26" s="158"/>
      <c r="DB26" s="158"/>
      <c r="DC26" s="158"/>
      <c r="DD26" s="158"/>
      <c r="DE26" s="158"/>
      <c r="DF26" s="159"/>
    </row>
    <row r="27" spans="2:111" ht="24" customHeight="1">
      <c r="B27" s="125"/>
      <c r="BZ27" s="166"/>
      <c r="CA27" s="166"/>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9"/>
    </row>
    <row r="28" spans="2:111" ht="24" customHeight="1">
      <c r="B28" s="125"/>
      <c r="BZ28" s="166"/>
      <c r="CA28" s="166"/>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9"/>
    </row>
    <row r="29" spans="2:111" ht="24" customHeight="1">
      <c r="B29" s="125"/>
      <c r="BZ29" s="166"/>
      <c r="CA29" s="166"/>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9"/>
    </row>
    <row r="30" spans="2:111" ht="24" customHeight="1">
      <c r="B30" s="125"/>
      <c r="BZ30" s="166"/>
      <c r="CA30" s="166"/>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9"/>
    </row>
    <row r="31" spans="2:111" ht="24" customHeight="1">
      <c r="B31" s="125"/>
      <c r="BZ31" s="166"/>
      <c r="CA31" s="166"/>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51"/>
      <c r="CZ31" s="151"/>
      <c r="DA31" s="151"/>
      <c r="DB31" s="151"/>
      <c r="DC31" s="151"/>
      <c r="DD31" s="151"/>
      <c r="DE31" s="151"/>
      <c r="DF31" s="152"/>
    </row>
    <row r="32" spans="2:111" ht="24" customHeight="1">
      <c r="B32" s="125"/>
      <c r="BZ32" s="166"/>
      <c r="CA32" s="166"/>
      <c r="CB32" s="160"/>
      <c r="CC32" s="160"/>
      <c r="CD32" s="160"/>
      <c r="CE32" s="160"/>
      <c r="CF32" s="160"/>
      <c r="CG32" s="160"/>
      <c r="CH32" s="160"/>
      <c r="CI32" s="160"/>
      <c r="CJ32" s="160"/>
      <c r="CK32" s="160"/>
      <c r="CL32" s="160"/>
      <c r="CM32" s="160"/>
      <c r="CN32" s="160"/>
      <c r="CO32" s="160"/>
      <c r="CP32" s="160"/>
      <c r="CQ32" s="151"/>
      <c r="CR32" s="151"/>
      <c r="CS32" s="151"/>
      <c r="CT32" s="151"/>
      <c r="CU32" s="151"/>
      <c r="CV32" s="151"/>
      <c r="CW32" s="151"/>
      <c r="CX32" s="151"/>
      <c r="CY32" s="151"/>
      <c r="CZ32" s="151"/>
      <c r="DA32" s="151"/>
      <c r="DB32" s="151"/>
      <c r="DC32" s="151"/>
      <c r="DD32" s="151"/>
      <c r="DE32" s="151"/>
      <c r="DF32" s="152"/>
    </row>
    <row r="33" spans="2:110" ht="24" customHeight="1">
      <c r="B33" s="125"/>
      <c r="BZ33" s="166"/>
      <c r="CA33" s="166"/>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2"/>
    </row>
    <row r="34" spans="2:110" ht="24" customHeight="1">
      <c r="B34" s="125"/>
      <c r="BZ34" s="166"/>
      <c r="CA34" s="166"/>
      <c r="CB34" s="160"/>
      <c r="CC34" s="160"/>
      <c r="CD34" s="160"/>
      <c r="CE34" s="160"/>
      <c r="CF34" s="160"/>
      <c r="CG34" s="160"/>
      <c r="CH34" s="160"/>
      <c r="CI34" s="160"/>
      <c r="CJ34" s="160"/>
      <c r="CK34" s="160"/>
      <c r="CL34" s="160"/>
      <c r="CM34" s="160"/>
      <c r="CN34" s="160"/>
      <c r="CO34" s="160"/>
      <c r="CP34" s="160"/>
      <c r="CQ34" s="158"/>
      <c r="CR34" s="158"/>
      <c r="CS34" s="158"/>
      <c r="CT34" s="158"/>
      <c r="CU34" s="158"/>
      <c r="CV34" s="158"/>
      <c r="CW34" s="158"/>
      <c r="CX34" s="158"/>
      <c r="CY34" s="158"/>
      <c r="CZ34" s="158"/>
      <c r="DA34" s="158"/>
      <c r="DB34" s="158"/>
      <c r="DC34" s="158"/>
      <c r="DD34" s="158"/>
      <c r="DE34" s="158"/>
      <c r="DF34" s="159"/>
    </row>
    <row r="35" spans="2:110" ht="24" customHeight="1">
      <c r="B35" s="125"/>
      <c r="BZ35" s="166"/>
      <c r="CA35" s="166"/>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2"/>
    </row>
    <row r="36" spans="2:110" ht="24" customHeight="1">
      <c r="B36" s="125"/>
      <c r="BZ36" s="166"/>
      <c r="CA36" s="166"/>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2"/>
    </row>
    <row r="37" spans="2:110" ht="24" customHeight="1">
      <c r="B37" s="125"/>
      <c r="BZ37" s="166"/>
      <c r="CA37" s="166"/>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2"/>
    </row>
    <row r="38" spans="2:110" ht="24" customHeight="1">
      <c r="B38" s="125"/>
      <c r="BZ38" s="166"/>
      <c r="CA38" s="166"/>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2"/>
    </row>
    <row r="39" spans="2:110" ht="15" customHeight="1">
      <c r="B39" s="125"/>
      <c r="CY39" s="149"/>
      <c r="CZ39" s="149"/>
      <c r="DA39" s="149"/>
      <c r="DB39" s="149"/>
      <c r="DC39" s="149"/>
      <c r="DD39" s="149"/>
      <c r="DE39" s="149"/>
      <c r="DF39" s="127"/>
    </row>
    <row r="40" spans="2:110" ht="15" customHeight="1">
      <c r="B40" s="125"/>
      <c r="DF40" s="127"/>
    </row>
    <row r="41" spans="2:110" ht="15" customHeight="1">
      <c r="B41" s="125"/>
      <c r="DF41" s="127"/>
    </row>
    <row r="42" spans="2:110" ht="15" customHeight="1">
      <c r="B42" s="125"/>
      <c r="DF42" s="127"/>
    </row>
    <row r="43" spans="2:110" ht="11.25" customHeight="1">
      <c r="B43" s="125"/>
      <c r="DF43" s="127"/>
    </row>
    <row r="44" spans="2:110" ht="11.25" customHeight="1">
      <c r="B44" s="125"/>
      <c r="DF44" s="127"/>
    </row>
    <row r="45" spans="2:110" ht="11.25" customHeight="1">
      <c r="B45" s="125"/>
      <c r="DF45" s="127"/>
    </row>
    <row r="46" spans="2:110" ht="11.25" customHeight="1">
      <c r="B46" s="125"/>
      <c r="DF46" s="127"/>
    </row>
    <row r="47" spans="2:110" ht="11.25" customHeight="1">
      <c r="B47" s="125"/>
      <c r="DF47" s="127"/>
    </row>
    <row r="48" spans="2:110" ht="11.25" customHeight="1">
      <c r="B48" s="125"/>
      <c r="DF48" s="127"/>
    </row>
    <row r="49" spans="2:110" ht="11.25" customHeight="1">
      <c r="B49" s="125"/>
      <c r="DF49" s="127"/>
    </row>
    <row r="50" spans="2:110" ht="11.25" customHeight="1">
      <c r="B50" s="125"/>
      <c r="DF50" s="127"/>
    </row>
    <row r="51" spans="2:110" ht="11.25" customHeight="1">
      <c r="B51" s="125"/>
      <c r="DF51" s="127"/>
    </row>
    <row r="52" spans="2:110" ht="11.25" customHeight="1">
      <c r="B52" s="125"/>
      <c r="DF52" s="127"/>
    </row>
    <row r="53" spans="2:110" ht="11.25" customHeight="1">
      <c r="B53" s="125"/>
      <c r="DF53" s="127"/>
    </row>
    <row r="54" spans="2:110" ht="11.25" customHeight="1">
      <c r="B54" s="125"/>
      <c r="DF54" s="127"/>
    </row>
    <row r="55" spans="2:110" ht="11.25" customHeight="1">
      <c r="B55" s="125"/>
      <c r="DF55" s="127"/>
    </row>
    <row r="56" spans="2:110" ht="11.25" customHeight="1">
      <c r="B56" s="125"/>
      <c r="DF56" s="127"/>
    </row>
    <row r="57" spans="2:110" ht="11.25" customHeight="1">
      <c r="B57" s="125"/>
      <c r="DF57" s="127"/>
    </row>
    <row r="58" spans="2:110" ht="11.25" customHeight="1">
      <c r="B58" s="125"/>
      <c r="DF58" s="127"/>
    </row>
    <row r="59" spans="2:110" ht="11.25" customHeight="1">
      <c r="B59" s="125"/>
      <c r="DF59" s="127"/>
    </row>
    <row r="60" spans="2:110" ht="11.25" customHeight="1">
      <c r="B60" s="125"/>
      <c r="DF60" s="127"/>
    </row>
    <row r="61" spans="2:110" ht="11.25" customHeight="1">
      <c r="B61" s="125"/>
      <c r="DF61" s="127"/>
    </row>
    <row r="62" spans="2:110" ht="11.25" customHeight="1">
      <c r="B62" s="125"/>
      <c r="DF62" s="127"/>
    </row>
    <row r="63" spans="2:110" ht="11.25" customHeight="1">
      <c r="B63" s="125"/>
      <c r="DF63" s="127"/>
    </row>
    <row r="64" spans="2:110" ht="11.25" customHeight="1">
      <c r="B64" s="125"/>
      <c r="DF64" s="127"/>
    </row>
    <row r="65" spans="2:110" ht="11.25" customHeight="1">
      <c r="B65" s="125"/>
      <c r="DF65" s="127"/>
    </row>
    <row r="66" spans="2:110" ht="11.25" customHeight="1">
      <c r="B66" s="125"/>
      <c r="DF66" s="127"/>
    </row>
    <row r="67" spans="2:110" ht="11.25" customHeight="1">
      <c r="B67" s="125"/>
      <c r="DF67" s="127"/>
    </row>
    <row r="68" spans="2:110" ht="11.25" customHeight="1">
      <c r="B68" s="125"/>
      <c r="DF68" s="127"/>
    </row>
    <row r="69" spans="2:110" ht="11.25" customHeight="1">
      <c r="B69" s="125"/>
      <c r="DF69" s="127"/>
    </row>
    <row r="70" spans="2:110" ht="11.25" customHeight="1">
      <c r="B70" s="125"/>
      <c r="DF70" s="127"/>
    </row>
    <row r="71" spans="2:110" ht="11.25" customHeight="1">
      <c r="B71" s="125"/>
      <c r="DF71" s="127"/>
    </row>
    <row r="72" spans="2:110" ht="11.25" customHeight="1">
      <c r="B72" s="125"/>
      <c r="DF72" s="127"/>
    </row>
    <row r="73" spans="2:110" ht="11.25" customHeight="1">
      <c r="B73" s="125"/>
      <c r="DF73" s="127"/>
    </row>
    <row r="74" spans="2:110" ht="11.25" customHeight="1">
      <c r="B74" s="125"/>
      <c r="DF74" s="127"/>
    </row>
    <row r="75" spans="2:110" ht="11.25" customHeight="1">
      <c r="B75" s="125"/>
      <c r="DF75" s="127"/>
    </row>
    <row r="76" spans="2:110" ht="11.25" customHeight="1">
      <c r="B76" s="125"/>
      <c r="DF76" s="127"/>
    </row>
    <row r="77" spans="2:110" ht="11.25" customHeight="1">
      <c r="B77" s="125"/>
      <c r="DF77" s="127"/>
    </row>
    <row r="78" spans="2:110" ht="11.25" customHeight="1">
      <c r="B78" s="125"/>
      <c r="DF78" s="127"/>
    </row>
    <row r="79" spans="2:110" ht="11.25" customHeight="1">
      <c r="B79" s="125"/>
      <c r="DF79" s="127"/>
    </row>
    <row r="80" spans="2:110" ht="11.25" customHeight="1">
      <c r="B80" s="125"/>
      <c r="DF80" s="127"/>
    </row>
    <row r="81" spans="2:110" ht="11.25" customHeight="1">
      <c r="B81" s="125"/>
      <c r="DF81" s="127"/>
    </row>
    <row r="82" spans="2:110" ht="11.25" customHeight="1">
      <c r="B82" s="125"/>
      <c r="DF82" s="127"/>
    </row>
    <row r="83" spans="2:110" ht="11.25" customHeight="1">
      <c r="B83" s="125"/>
      <c r="DF83" s="127"/>
    </row>
    <row r="84" spans="2:110" ht="11.25" customHeight="1">
      <c r="B84" s="125"/>
      <c r="DF84" s="127"/>
    </row>
    <row r="85" spans="2:110" ht="11.25" customHeight="1">
      <c r="B85" s="125"/>
      <c r="DF85" s="127"/>
    </row>
    <row r="86" spans="2:110" ht="11.25" customHeight="1">
      <c r="B86" s="125"/>
      <c r="DF86" s="127"/>
    </row>
    <row r="87" spans="2:110" ht="11.25" customHeight="1">
      <c r="B87" s="125"/>
      <c r="DF87" s="127"/>
    </row>
    <row r="88" spans="2:110" ht="11.25" customHeight="1">
      <c r="B88" s="125"/>
      <c r="DF88" s="127"/>
    </row>
    <row r="89" spans="2:110" ht="11.25" customHeight="1">
      <c r="B89" s="125"/>
      <c r="DF89" s="127"/>
    </row>
    <row r="90" spans="2:110" ht="11.25" customHeight="1">
      <c r="B90" s="125"/>
      <c r="DF90" s="127"/>
    </row>
    <row r="91" spans="2:110" ht="11.25" customHeight="1">
      <c r="B91" s="125"/>
      <c r="DF91" s="127"/>
    </row>
    <row r="92" spans="2:110" ht="11.25" customHeight="1">
      <c r="B92" s="125"/>
      <c r="DF92" s="127"/>
    </row>
    <row r="93" spans="2:110" ht="11.25" customHeight="1">
      <c r="B93" s="125"/>
      <c r="DF93" s="127"/>
    </row>
    <row r="94" spans="2:110" ht="11.25" customHeight="1">
      <c r="B94" s="125"/>
      <c r="DF94" s="127"/>
    </row>
    <row r="95" spans="2:110" ht="11.25" customHeight="1">
      <c r="B95" s="125"/>
      <c r="DF95" s="127"/>
    </row>
    <row r="96" spans="2:110" ht="11.25" customHeight="1">
      <c r="B96" s="125"/>
      <c r="DF96" s="127"/>
    </row>
    <row r="97" spans="2:110" ht="11.25" customHeight="1">
      <c r="B97" s="125"/>
      <c r="DF97" s="127"/>
    </row>
    <row r="98" spans="2:110" ht="11.25" customHeight="1">
      <c r="B98" s="125"/>
      <c r="DF98" s="127"/>
    </row>
    <row r="99" spans="2:110" ht="11.25" customHeight="1">
      <c r="B99" s="125"/>
      <c r="DF99" s="127"/>
    </row>
    <row r="100" spans="2:110" ht="11.25" customHeight="1">
      <c r="B100" s="125"/>
      <c r="DF100" s="127"/>
    </row>
    <row r="101" spans="2:110" ht="11.25" customHeight="1">
      <c r="B101" s="125"/>
      <c r="DF101" s="127"/>
    </row>
    <row r="102" spans="2:110" ht="11.25" customHeight="1">
      <c r="B102" s="125"/>
      <c r="DF102" s="127"/>
    </row>
    <row r="103" spans="2:110" ht="11.25" customHeight="1">
      <c r="B103" s="125"/>
      <c r="DF103" s="127"/>
    </row>
    <row r="104" spans="2:110" ht="11.25" customHeight="1">
      <c r="B104" s="125"/>
      <c r="DF104" s="127"/>
    </row>
    <row r="105" spans="2:110" ht="11.25" customHeight="1">
      <c r="B105" s="125"/>
      <c r="DF105" s="127"/>
    </row>
    <row r="106" spans="2:110" ht="11.25" customHeight="1">
      <c r="B106" s="125"/>
      <c r="DF106" s="127"/>
    </row>
    <row r="107" spans="2:110" ht="11.25" customHeight="1">
      <c r="B107" s="125"/>
      <c r="DF107" s="127"/>
    </row>
    <row r="108" spans="2:110" ht="11.25" customHeight="1">
      <c r="B108" s="125"/>
      <c r="DF108" s="127"/>
    </row>
    <row r="109" spans="2:110" ht="11.25" customHeight="1">
      <c r="B109" s="125"/>
      <c r="DF109" s="127"/>
    </row>
    <row r="110" spans="2:110" ht="11.25" customHeight="1">
      <c r="B110" s="125"/>
      <c r="DF110" s="127"/>
    </row>
    <row r="111" spans="2:110" ht="11.25" customHeight="1">
      <c r="B111" s="125"/>
      <c r="DF111" s="127"/>
    </row>
    <row r="112" spans="2:110" ht="11.25" customHeight="1">
      <c r="B112" s="125"/>
      <c r="DF112" s="127"/>
    </row>
    <row r="113" spans="2:110" ht="11.25" customHeight="1">
      <c r="B113" s="125"/>
      <c r="DF113" s="127"/>
    </row>
    <row r="114" spans="2:110" ht="11.25" customHeight="1">
      <c r="B114" s="125"/>
      <c r="DF114" s="127"/>
    </row>
    <row r="115" spans="2:110" ht="11.25" customHeight="1">
      <c r="B115" s="125"/>
      <c r="DF115" s="127"/>
    </row>
    <row r="116" spans="2:110" ht="11.25" customHeight="1">
      <c r="B116" s="125"/>
      <c r="DF116" s="127"/>
    </row>
    <row r="117" spans="2:110" ht="11.25" customHeight="1">
      <c r="B117" s="125"/>
      <c r="DF117" s="127"/>
    </row>
    <row r="118" spans="2:110" ht="11.25" customHeight="1">
      <c r="B118" s="125"/>
      <c r="DF118" s="127"/>
    </row>
    <row r="119" spans="2:110" ht="11.25" customHeight="1">
      <c r="B119" s="125"/>
      <c r="DF119" s="127"/>
    </row>
    <row r="120" spans="2:110" ht="11.25" customHeight="1">
      <c r="B120" s="125"/>
      <c r="DF120" s="127"/>
    </row>
    <row r="121" spans="2:110" ht="11.25" customHeight="1">
      <c r="B121" s="125"/>
      <c r="DF121" s="127"/>
    </row>
    <row r="122" spans="2:110" ht="11.25" customHeight="1">
      <c r="B122" s="125"/>
      <c r="DF122" s="127"/>
    </row>
    <row r="123" spans="2:110" ht="11.25" customHeight="1">
      <c r="B123" s="125"/>
      <c r="DF123" s="127"/>
    </row>
    <row r="124" spans="2:110" ht="11.25" customHeight="1">
      <c r="B124" s="125"/>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128"/>
    </row>
    <row r="125" spans="2:110" ht="9.9" customHeight="1">
      <c r="B125" s="125"/>
      <c r="BZ125" s="129"/>
      <c r="CA125" s="723" t="s">
        <v>99</v>
      </c>
      <c r="CB125" s="724"/>
      <c r="CC125" s="724"/>
      <c r="CD125" s="724"/>
      <c r="CE125" s="724"/>
      <c r="CF125" s="724"/>
      <c r="CG125" s="724"/>
      <c r="CH125" s="724"/>
      <c r="CI125" s="724"/>
      <c r="CJ125" s="724"/>
      <c r="CK125" s="724"/>
      <c r="CL125" s="725"/>
      <c r="CM125" s="732" t="s">
        <v>100</v>
      </c>
      <c r="CN125" s="733"/>
      <c r="CO125" s="733"/>
      <c r="CP125" s="733"/>
      <c r="CQ125" s="733"/>
      <c r="CR125" s="733"/>
      <c r="CS125" s="734"/>
      <c r="CT125" s="741" t="s">
        <v>101</v>
      </c>
      <c r="CU125" s="741"/>
      <c r="CV125" s="741"/>
      <c r="CW125" s="741"/>
      <c r="CX125" s="741"/>
      <c r="CY125" s="741"/>
      <c r="CZ125" s="741"/>
      <c r="DA125" s="741"/>
      <c r="DB125" s="741"/>
      <c r="DC125" s="741"/>
      <c r="DD125" s="741"/>
      <c r="DE125" s="741"/>
      <c r="DF125" s="742"/>
    </row>
    <row r="126" spans="2:110" ht="9.9" customHeight="1">
      <c r="B126" s="125"/>
      <c r="BZ126" s="129"/>
      <c r="CA126" s="726"/>
      <c r="CB126" s="727"/>
      <c r="CC126" s="727"/>
      <c r="CD126" s="727"/>
      <c r="CE126" s="727"/>
      <c r="CF126" s="727"/>
      <c r="CG126" s="727"/>
      <c r="CH126" s="727"/>
      <c r="CI126" s="727"/>
      <c r="CJ126" s="727"/>
      <c r="CK126" s="727"/>
      <c r="CL126" s="728"/>
      <c r="CM126" s="735"/>
      <c r="CN126" s="736"/>
      <c r="CO126" s="736"/>
      <c r="CP126" s="736"/>
      <c r="CQ126" s="736"/>
      <c r="CR126" s="736"/>
      <c r="CS126" s="737"/>
      <c r="CT126" s="741"/>
      <c r="CU126" s="741"/>
      <c r="CV126" s="741"/>
      <c r="CW126" s="741"/>
      <c r="CX126" s="741"/>
      <c r="CY126" s="741"/>
      <c r="CZ126" s="741"/>
      <c r="DA126" s="741"/>
      <c r="DB126" s="741"/>
      <c r="DC126" s="741"/>
      <c r="DD126" s="741"/>
      <c r="DE126" s="741"/>
      <c r="DF126" s="742"/>
    </row>
    <row r="127" spans="2:110" ht="9.9" customHeight="1">
      <c r="B127" s="125"/>
      <c r="BZ127" s="129"/>
      <c r="CA127" s="726"/>
      <c r="CB127" s="727"/>
      <c r="CC127" s="727"/>
      <c r="CD127" s="727"/>
      <c r="CE127" s="727"/>
      <c r="CF127" s="727"/>
      <c r="CG127" s="727"/>
      <c r="CH127" s="727"/>
      <c r="CI127" s="727"/>
      <c r="CJ127" s="727"/>
      <c r="CK127" s="727"/>
      <c r="CL127" s="728"/>
      <c r="CM127" s="735"/>
      <c r="CN127" s="736"/>
      <c r="CO127" s="736"/>
      <c r="CP127" s="736"/>
      <c r="CQ127" s="736"/>
      <c r="CR127" s="736"/>
      <c r="CS127" s="737"/>
      <c r="CT127" s="741"/>
      <c r="CU127" s="741"/>
      <c r="CV127" s="741"/>
      <c r="CW127" s="741"/>
      <c r="CX127" s="741"/>
      <c r="CY127" s="741"/>
      <c r="CZ127" s="741"/>
      <c r="DA127" s="741"/>
      <c r="DB127" s="741"/>
      <c r="DC127" s="741"/>
      <c r="DD127" s="741"/>
      <c r="DE127" s="741"/>
      <c r="DF127" s="742"/>
    </row>
    <row r="128" spans="2:110" ht="9.9" customHeight="1">
      <c r="B128" s="125"/>
      <c r="BZ128" s="129"/>
      <c r="CA128" s="729"/>
      <c r="CB128" s="730"/>
      <c r="CC128" s="730"/>
      <c r="CD128" s="730"/>
      <c r="CE128" s="730"/>
      <c r="CF128" s="730"/>
      <c r="CG128" s="730"/>
      <c r="CH128" s="730"/>
      <c r="CI128" s="730"/>
      <c r="CJ128" s="730"/>
      <c r="CK128" s="730"/>
      <c r="CL128" s="731"/>
      <c r="CM128" s="738"/>
      <c r="CN128" s="739"/>
      <c r="CO128" s="739"/>
      <c r="CP128" s="739"/>
      <c r="CQ128" s="739"/>
      <c r="CR128" s="739"/>
      <c r="CS128" s="740"/>
      <c r="CT128" s="743"/>
      <c r="CU128" s="743"/>
      <c r="CV128" s="743"/>
      <c r="CW128" s="743"/>
      <c r="CX128" s="743"/>
      <c r="CY128" s="743"/>
      <c r="CZ128" s="743"/>
      <c r="DA128" s="743"/>
      <c r="DB128" s="743"/>
      <c r="DC128" s="743"/>
      <c r="DD128" s="743"/>
      <c r="DE128" s="743"/>
      <c r="DF128" s="744"/>
    </row>
    <row r="129" spans="2:111" ht="12.9" customHeight="1">
      <c r="B129" s="125"/>
      <c r="CA129" s="723" t="s">
        <v>102</v>
      </c>
      <c r="CB129" s="724"/>
      <c r="CC129" s="724"/>
      <c r="CD129" s="724"/>
      <c r="CE129" s="724"/>
      <c r="CF129" s="724"/>
      <c r="CG129" s="724"/>
      <c r="CH129" s="724"/>
      <c r="CI129" s="724"/>
      <c r="CJ129" s="724"/>
      <c r="CK129" s="724"/>
      <c r="CL129" s="725"/>
      <c r="CM129" s="733" t="s">
        <v>100</v>
      </c>
      <c r="CN129" s="733"/>
      <c r="CO129" s="733"/>
      <c r="CP129" s="733"/>
      <c r="CQ129" s="733"/>
      <c r="CR129" s="733"/>
      <c r="CS129" s="734"/>
      <c r="CT129" s="750" t="s">
        <v>103</v>
      </c>
      <c r="CU129" s="751"/>
      <c r="CV129" s="751"/>
      <c r="CW129" s="751"/>
      <c r="CX129" s="751"/>
      <c r="CY129" s="751"/>
      <c r="CZ129" s="751"/>
      <c r="DA129" s="751"/>
      <c r="DB129" s="751"/>
      <c r="DC129" s="751"/>
      <c r="DD129" s="751"/>
      <c r="DE129" s="751"/>
      <c r="DF129" s="752"/>
    </row>
    <row r="130" spans="2:111" ht="12.9" customHeight="1">
      <c r="B130" s="125"/>
      <c r="CA130" s="726"/>
      <c r="CB130" s="727"/>
      <c r="CC130" s="727"/>
      <c r="CD130" s="727"/>
      <c r="CE130" s="727"/>
      <c r="CF130" s="727"/>
      <c r="CG130" s="727"/>
      <c r="CH130" s="727"/>
      <c r="CI130" s="727"/>
      <c r="CJ130" s="727"/>
      <c r="CK130" s="727"/>
      <c r="CL130" s="728"/>
      <c r="CM130" s="736"/>
      <c r="CN130" s="736"/>
      <c r="CO130" s="736"/>
      <c r="CP130" s="736"/>
      <c r="CQ130" s="736"/>
      <c r="CR130" s="736"/>
      <c r="CS130" s="737"/>
      <c r="CT130" s="753"/>
      <c r="CU130" s="743"/>
      <c r="CV130" s="743"/>
      <c r="CW130" s="743"/>
      <c r="CX130" s="743"/>
      <c r="CY130" s="743"/>
      <c r="CZ130" s="743"/>
      <c r="DA130" s="743"/>
      <c r="DB130" s="743"/>
      <c r="DC130" s="743"/>
      <c r="DD130" s="743"/>
      <c r="DE130" s="743"/>
      <c r="DF130" s="744"/>
    </row>
    <row r="131" spans="2:111" ht="12.9" customHeight="1">
      <c r="B131" s="125"/>
      <c r="CA131" s="726"/>
      <c r="CB131" s="727"/>
      <c r="CC131" s="727"/>
      <c r="CD131" s="727"/>
      <c r="CE131" s="727"/>
      <c r="CF131" s="727"/>
      <c r="CG131" s="727"/>
      <c r="CH131" s="727"/>
      <c r="CI131" s="727"/>
      <c r="CJ131" s="727"/>
      <c r="CK131" s="727"/>
      <c r="CL131" s="728"/>
      <c r="CM131" s="736"/>
      <c r="CN131" s="736"/>
      <c r="CO131" s="736"/>
      <c r="CP131" s="736"/>
      <c r="CQ131" s="736"/>
      <c r="CR131" s="736"/>
      <c r="CS131" s="737"/>
      <c r="CT131" s="750" t="s">
        <v>104</v>
      </c>
      <c r="CU131" s="751"/>
      <c r="CV131" s="751"/>
      <c r="CW131" s="751"/>
      <c r="CX131" s="751"/>
      <c r="CY131" s="751"/>
      <c r="CZ131" s="751"/>
      <c r="DA131" s="751"/>
      <c r="DB131" s="751"/>
      <c r="DC131" s="751"/>
      <c r="DD131" s="751"/>
      <c r="DE131" s="751"/>
      <c r="DF131" s="752"/>
    </row>
    <row r="132" spans="2:111" ht="12.9" customHeight="1" thickBot="1">
      <c r="B132" s="130"/>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745"/>
      <c r="CB132" s="746"/>
      <c r="CC132" s="746"/>
      <c r="CD132" s="746"/>
      <c r="CE132" s="746"/>
      <c r="CF132" s="746"/>
      <c r="CG132" s="746"/>
      <c r="CH132" s="746"/>
      <c r="CI132" s="746"/>
      <c r="CJ132" s="746"/>
      <c r="CK132" s="746"/>
      <c r="CL132" s="747"/>
      <c r="CM132" s="748"/>
      <c r="CN132" s="748"/>
      <c r="CO132" s="748"/>
      <c r="CP132" s="748"/>
      <c r="CQ132" s="748"/>
      <c r="CR132" s="748"/>
      <c r="CS132" s="749"/>
      <c r="CT132" s="754"/>
      <c r="CU132" s="755"/>
      <c r="CV132" s="755"/>
      <c r="CW132" s="755"/>
      <c r="CX132" s="755"/>
      <c r="CY132" s="755"/>
      <c r="CZ132" s="755"/>
      <c r="DA132" s="755"/>
      <c r="DB132" s="755"/>
      <c r="DC132" s="755"/>
      <c r="DD132" s="755"/>
      <c r="DE132" s="755"/>
      <c r="DF132" s="756"/>
    </row>
    <row r="133" spans="2:111" ht="11.25" customHeight="1">
      <c r="CV133" s="854"/>
      <c r="CW133" s="854"/>
      <c r="CX133" s="854"/>
      <c r="CY133" s="854"/>
      <c r="CZ133" s="141"/>
      <c r="DA133" s="141"/>
      <c r="DB133" s="141"/>
      <c r="DC133" s="141"/>
      <c r="DD133" s="854"/>
      <c r="DE133" s="854"/>
      <c r="DF133" s="854"/>
      <c r="DG133" s="854"/>
    </row>
    <row r="134" spans="2:111" ht="11.25" customHeight="1">
      <c r="CV134" s="854"/>
      <c r="CW134" s="854"/>
      <c r="CX134" s="854"/>
      <c r="CY134" s="854"/>
      <c r="CZ134" s="141"/>
      <c r="DA134" s="141"/>
      <c r="DB134" s="141"/>
      <c r="DC134" s="141"/>
      <c r="DD134" s="854"/>
      <c r="DE134" s="854"/>
      <c r="DF134" s="854"/>
      <c r="DG134" s="854"/>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rintOptions horizontalCentered="1"/>
  <pageMargins left="0.39370078740157483" right="0.39370078740157483" top="0.39370078740157483" bottom="0.19685039370078741" header="0.31496062992125984" footer="0.31496062992125984"/>
  <pageSetup paperSize="9" scale="42"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sheetPr codeName="Sheet5"/>
  <dimension ref="B2:BI51"/>
  <sheetViews>
    <sheetView view="pageBreakPreview" zoomScaleNormal="100" zoomScaleSheetLayoutView="100" workbookViewId="0"/>
  </sheetViews>
  <sheetFormatPr defaultRowHeight="18"/>
  <cols>
    <col min="1" max="62" width="1.59765625" customWidth="1"/>
  </cols>
  <sheetData>
    <row r="2" spans="2:61">
      <c r="B2" s="889" t="str">
        <f>申請書!C1&amp;+申請書!L1</f>
        <v>新設設計書No.11111</v>
      </c>
      <c r="C2" s="890"/>
      <c r="D2" s="890"/>
      <c r="E2" s="890"/>
      <c r="F2" s="890"/>
      <c r="G2" s="890"/>
      <c r="H2" s="890"/>
      <c r="I2" s="890"/>
      <c r="J2" s="890"/>
      <c r="K2" s="891"/>
      <c r="L2" s="891"/>
      <c r="M2" s="891"/>
      <c r="N2" s="891"/>
      <c r="O2" s="891"/>
      <c r="P2" s="891"/>
      <c r="Q2" s="891"/>
      <c r="R2" s="891"/>
      <c r="S2" s="891"/>
      <c r="T2" s="891"/>
      <c r="U2" s="891"/>
      <c r="V2" s="891"/>
      <c r="W2" s="891"/>
      <c r="X2" s="891"/>
      <c r="Y2" s="891"/>
      <c r="Z2" s="891"/>
      <c r="AA2" s="892"/>
    </row>
    <row r="3" spans="2:61">
      <c r="B3" s="893"/>
      <c r="C3" s="894"/>
      <c r="D3" s="894"/>
      <c r="E3" s="894"/>
      <c r="F3" s="894"/>
      <c r="G3" s="894"/>
      <c r="H3" s="894"/>
      <c r="I3" s="894"/>
      <c r="J3" s="894"/>
      <c r="K3" s="685"/>
      <c r="L3" s="685"/>
      <c r="M3" s="685"/>
      <c r="N3" s="685"/>
      <c r="O3" s="685"/>
      <c r="P3" s="685"/>
      <c r="Q3" s="685"/>
      <c r="R3" s="685"/>
      <c r="S3" s="685"/>
      <c r="T3" s="685"/>
      <c r="U3" s="685"/>
      <c r="V3" s="685"/>
      <c r="W3" s="685"/>
      <c r="X3" s="685"/>
      <c r="Y3" s="685"/>
      <c r="Z3" s="685"/>
      <c r="AA3" s="895"/>
    </row>
    <row r="4" spans="2:61" ht="8.25" customHeight="1" thickBot="1"/>
    <row r="5" spans="2:61" ht="15.9" customHeight="1">
      <c r="B5" s="21"/>
      <c r="C5" s="22"/>
      <c r="D5" s="22"/>
      <c r="E5" s="22"/>
      <c r="F5" s="22"/>
      <c r="G5" s="22"/>
      <c r="H5" s="22"/>
      <c r="I5" s="887" t="s">
        <v>68</v>
      </c>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22"/>
      <c r="AV5" s="22"/>
      <c r="AW5" s="22"/>
      <c r="AX5" s="22"/>
      <c r="AY5" s="22"/>
      <c r="AZ5" s="22"/>
      <c r="BA5" s="22"/>
      <c r="BB5" s="22"/>
      <c r="BC5" s="22"/>
      <c r="BD5" s="22"/>
      <c r="BE5" s="22"/>
      <c r="BF5" s="22"/>
      <c r="BG5" s="22"/>
      <c r="BH5" s="22"/>
      <c r="BI5" s="23"/>
    </row>
    <row r="6" spans="2:61" ht="15.9" customHeight="1">
      <c r="B6" s="25"/>
      <c r="C6" s="26"/>
      <c r="D6" s="26"/>
      <c r="E6" s="26"/>
      <c r="F6" s="26"/>
      <c r="G6" s="26"/>
      <c r="H6" s="26"/>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26"/>
      <c r="AV6" s="26"/>
      <c r="AW6" s="26"/>
      <c r="AX6" s="26"/>
      <c r="AY6" s="26"/>
      <c r="AZ6" s="26"/>
      <c r="BA6" s="26"/>
      <c r="BB6" s="26"/>
      <c r="BC6" s="26"/>
      <c r="BD6" s="26"/>
      <c r="BE6" s="26"/>
      <c r="BF6" s="26"/>
      <c r="BG6" s="26"/>
      <c r="BH6" s="26"/>
      <c r="BI6" s="27"/>
    </row>
    <row r="7" spans="2:61" ht="15.9" customHeight="1">
      <c r="B7" s="61"/>
      <c r="C7" s="62"/>
      <c r="D7" s="62"/>
      <c r="E7" s="62"/>
      <c r="F7" s="62"/>
      <c r="G7" s="62"/>
      <c r="H7" s="62"/>
      <c r="I7" s="896" t="s">
        <v>81</v>
      </c>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62"/>
      <c r="AV7" s="62"/>
      <c r="AW7" s="62"/>
      <c r="AX7" s="62"/>
      <c r="AY7" s="62"/>
      <c r="AZ7" s="62"/>
      <c r="BA7" s="62"/>
      <c r="BB7" s="62"/>
      <c r="BC7" s="62"/>
      <c r="BD7" s="62"/>
      <c r="BE7" s="62"/>
      <c r="BF7" s="62"/>
      <c r="BG7" s="62"/>
      <c r="BH7" s="62"/>
      <c r="BI7" s="63"/>
    </row>
    <row r="8" spans="2:61" ht="15.9" customHeight="1">
      <c r="B8" s="61"/>
      <c r="C8" s="62"/>
      <c r="D8" s="62"/>
      <c r="E8" s="62"/>
      <c r="F8" s="62"/>
      <c r="G8" s="62"/>
      <c r="H8" s="62"/>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62"/>
      <c r="AV8" s="62"/>
      <c r="AW8" s="62"/>
      <c r="AX8" s="62"/>
      <c r="AY8" s="62"/>
      <c r="AZ8" s="62"/>
      <c r="BA8" s="62"/>
      <c r="BB8" s="62"/>
      <c r="BC8" s="62"/>
      <c r="BD8" s="62"/>
      <c r="BE8" s="62"/>
      <c r="BF8" s="62"/>
      <c r="BG8" s="62"/>
      <c r="BH8" s="62"/>
      <c r="BI8" s="63"/>
    </row>
    <row r="9" spans="2:61" ht="18" customHeight="1">
      <c r="B9" s="28"/>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856"/>
      <c r="AQ9" s="897"/>
      <c r="AR9" s="897"/>
      <c r="AS9" s="897"/>
      <c r="AT9" s="897"/>
      <c r="AU9" s="884"/>
      <c r="AV9" s="884"/>
      <c r="AW9" s="884"/>
      <c r="AX9" s="885" t="s">
        <v>53</v>
      </c>
      <c r="AY9" s="885"/>
      <c r="AZ9" s="884"/>
      <c r="BA9" s="884"/>
      <c r="BB9" s="884"/>
      <c r="BC9" s="885" t="s">
        <v>54</v>
      </c>
      <c r="BD9" s="885"/>
      <c r="BE9" s="884"/>
      <c r="BF9" s="884"/>
      <c r="BG9" s="884"/>
      <c r="BH9" s="885" t="s">
        <v>55</v>
      </c>
      <c r="BI9" s="886"/>
    </row>
    <row r="10" spans="2:61" ht="18" customHeight="1">
      <c r="B10" s="28"/>
      <c r="C10" s="898" t="str">
        <f>申請書!D7</f>
        <v>佐野市水道事業　管理者　様</v>
      </c>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571"/>
      <c r="AE10" s="571"/>
      <c r="AF10" s="571"/>
      <c r="AG10" s="571"/>
      <c r="AH10" s="571"/>
      <c r="AI10" s="571"/>
      <c r="AJ10" s="571"/>
      <c r="AK10" s="571"/>
      <c r="AL10" s="571"/>
      <c r="AM10" s="571"/>
      <c r="AN10" s="30"/>
      <c r="AO10" s="30"/>
      <c r="AP10" s="30"/>
      <c r="AQ10" s="30"/>
      <c r="AR10" s="30"/>
      <c r="AS10" s="30"/>
      <c r="AT10" s="30"/>
      <c r="AU10" s="30"/>
      <c r="AV10" s="30"/>
      <c r="AW10" s="30"/>
      <c r="AX10" s="30"/>
      <c r="AY10" s="30"/>
      <c r="AZ10" s="30"/>
      <c r="BA10" s="30"/>
      <c r="BB10" s="30"/>
      <c r="BC10" s="30"/>
      <c r="BD10" s="30"/>
      <c r="BE10" s="30"/>
      <c r="BF10" s="30"/>
      <c r="BG10" s="30"/>
      <c r="BH10" s="30"/>
      <c r="BI10" s="29"/>
    </row>
    <row r="11" spans="2:61" ht="18" customHeight="1">
      <c r="B11" s="28"/>
      <c r="C11" s="79"/>
      <c r="D11" s="79"/>
      <c r="E11" s="79"/>
      <c r="F11" s="79"/>
      <c r="G11" s="79"/>
      <c r="H11" s="79"/>
      <c r="I11" s="79"/>
      <c r="J11" s="79"/>
      <c r="K11" s="79"/>
      <c r="L11" s="79"/>
      <c r="M11" s="79"/>
      <c r="N11" s="79"/>
      <c r="O11" s="79"/>
      <c r="P11" s="79"/>
      <c r="Q11" s="79"/>
      <c r="R11" s="79"/>
      <c r="S11" s="79"/>
      <c r="T11" s="79"/>
      <c r="U11" s="169" t="s">
        <v>56</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8"/>
      <c r="C12" s="79"/>
      <c r="D12" s="79"/>
      <c r="E12" s="79"/>
      <c r="F12" s="79"/>
      <c r="G12" s="79"/>
      <c r="H12" s="79"/>
      <c r="I12" s="79"/>
      <c r="J12" s="79"/>
      <c r="K12" s="79"/>
      <c r="L12" s="79"/>
      <c r="M12" s="79"/>
      <c r="N12" s="79"/>
      <c r="O12" s="79"/>
      <c r="P12" s="79"/>
      <c r="Q12" s="79"/>
      <c r="R12" s="79"/>
      <c r="S12" s="79"/>
      <c r="T12" s="79"/>
      <c r="U12" s="79"/>
      <c r="V12" s="856" t="s">
        <v>58</v>
      </c>
      <c r="W12" s="857"/>
      <c r="X12" s="857"/>
      <c r="Y12" s="857"/>
      <c r="Z12" s="857"/>
      <c r="AA12" s="885" t="s">
        <v>57</v>
      </c>
      <c r="AB12" s="885"/>
      <c r="AC12" s="899" t="str">
        <f>IF(申請書!X10=0,"",申請書!X10)</f>
        <v>□□□</v>
      </c>
      <c r="AD12" s="900"/>
      <c r="AE12" s="900"/>
      <c r="AF12" s="900"/>
      <c r="AG12" s="900"/>
      <c r="AH12" s="900"/>
      <c r="AI12" s="902" t="s">
        <v>116</v>
      </c>
      <c r="AJ12" s="900"/>
      <c r="AK12" s="899" t="str">
        <f>IF(申請書!AF10=0,"",申請書!AF10)</f>
        <v>□□□□</v>
      </c>
      <c r="AL12" s="903"/>
      <c r="AM12" s="903"/>
      <c r="AN12" s="903"/>
      <c r="AO12" s="903"/>
      <c r="AP12" s="903"/>
      <c r="AQ12" s="903"/>
      <c r="AR12" s="903"/>
      <c r="AS12" s="79"/>
      <c r="AT12" s="79"/>
      <c r="AU12" s="79"/>
      <c r="AV12" s="79"/>
      <c r="AW12" s="79"/>
      <c r="AX12" s="79"/>
      <c r="AY12" s="79"/>
      <c r="AZ12" s="79"/>
      <c r="BA12" s="79"/>
      <c r="BB12" s="79"/>
      <c r="BC12" s="79"/>
      <c r="BD12" s="79"/>
      <c r="BE12" s="79"/>
      <c r="BF12" s="79"/>
      <c r="BG12" s="79"/>
      <c r="BH12" s="79"/>
      <c r="BI12" s="80"/>
    </row>
    <row r="13" spans="2:61" ht="20.100000000000001" customHeight="1">
      <c r="B13" s="28"/>
      <c r="C13" s="79"/>
      <c r="D13" s="79"/>
      <c r="E13" s="79"/>
      <c r="F13" s="79"/>
      <c r="G13" s="79"/>
      <c r="H13" s="79"/>
      <c r="I13" s="79"/>
      <c r="J13" s="79"/>
      <c r="K13" s="79"/>
      <c r="L13" s="79"/>
      <c r="M13" s="79"/>
      <c r="N13" s="79"/>
      <c r="O13" s="79"/>
      <c r="P13" s="79"/>
      <c r="Q13" s="79"/>
      <c r="R13" s="79"/>
      <c r="S13" s="79"/>
      <c r="T13" s="79"/>
      <c r="U13" s="79"/>
      <c r="V13" s="857"/>
      <c r="W13" s="857"/>
      <c r="X13" s="857"/>
      <c r="Y13" s="857"/>
      <c r="Z13" s="857"/>
      <c r="AA13" s="901" t="str">
        <f>IF(申請書!V11=0,"",申請書!V11)</f>
        <v>〇〇県〇〇市〇〇〇町〇〇〇〇番地</v>
      </c>
      <c r="AB13" s="901"/>
      <c r="AC13" s="901"/>
      <c r="AD13" s="901"/>
      <c r="AE13" s="901"/>
      <c r="AF13" s="901"/>
      <c r="AG13" s="901"/>
      <c r="AH13" s="901"/>
      <c r="AI13" s="901"/>
      <c r="AJ13" s="901"/>
      <c r="AK13" s="901"/>
      <c r="AL13" s="901"/>
      <c r="AM13" s="901"/>
      <c r="AN13" s="901"/>
      <c r="AO13" s="901"/>
      <c r="AP13" s="901"/>
      <c r="AQ13" s="901"/>
      <c r="AR13" s="901"/>
      <c r="AS13" s="901"/>
      <c r="AT13" s="901"/>
      <c r="AU13" s="901"/>
      <c r="AV13" s="901"/>
      <c r="AW13" s="901"/>
      <c r="AX13" s="901"/>
      <c r="AY13" s="901"/>
      <c r="AZ13" s="901"/>
      <c r="BA13" s="901"/>
      <c r="BB13" s="901"/>
      <c r="BC13" s="901"/>
      <c r="BD13" s="901"/>
      <c r="BE13" s="901"/>
      <c r="BF13" s="901"/>
      <c r="BG13" s="901"/>
      <c r="BH13" s="79"/>
      <c r="BI13" s="80"/>
    </row>
    <row r="14" spans="2:61" ht="20.100000000000001" customHeight="1">
      <c r="B14" s="28"/>
      <c r="C14" s="79"/>
      <c r="D14" s="79"/>
      <c r="E14" s="79"/>
      <c r="F14" s="79"/>
      <c r="G14" s="79"/>
      <c r="H14" s="79"/>
      <c r="I14" s="79"/>
      <c r="J14" s="79"/>
      <c r="K14" s="79"/>
      <c r="L14" s="79"/>
      <c r="M14" s="79"/>
      <c r="N14" s="79"/>
      <c r="O14" s="79"/>
      <c r="P14" s="79"/>
      <c r="Q14" s="79"/>
      <c r="R14" s="79"/>
      <c r="S14" s="79"/>
      <c r="T14" s="79"/>
      <c r="U14" s="79"/>
      <c r="V14" s="875" t="s">
        <v>59</v>
      </c>
      <c r="W14" s="875"/>
      <c r="X14" s="875"/>
      <c r="Y14" s="875"/>
      <c r="Z14" s="875"/>
      <c r="AA14" s="876" t="str">
        <f>IF(申請書!V12=0,"",申請書!V12)</f>
        <v>▲▲　▲▲</v>
      </c>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876"/>
      <c r="BE14" s="876"/>
      <c r="BF14" s="876"/>
      <c r="BG14" s="876"/>
      <c r="BH14" s="79"/>
      <c r="BI14" s="80"/>
    </row>
    <row r="15" spans="2:61" ht="20.100000000000001" customHeight="1">
      <c r="B15" s="28"/>
      <c r="C15" s="79"/>
      <c r="D15" s="79"/>
      <c r="E15" s="79"/>
      <c r="F15" s="79"/>
      <c r="G15" s="79"/>
      <c r="H15" s="79"/>
      <c r="I15" s="79"/>
      <c r="J15" s="79"/>
      <c r="K15" s="79"/>
      <c r="L15" s="79"/>
      <c r="M15" s="79"/>
      <c r="N15" s="79"/>
      <c r="O15" s="79"/>
      <c r="P15" s="79"/>
      <c r="Q15" s="79"/>
      <c r="R15" s="79"/>
      <c r="S15" s="79"/>
      <c r="T15" s="79"/>
      <c r="U15" s="79"/>
      <c r="V15" s="877" t="s">
        <v>60</v>
      </c>
      <c r="W15" s="877"/>
      <c r="X15" s="877"/>
      <c r="Y15" s="877"/>
      <c r="Z15" s="877"/>
      <c r="AA15" s="876" t="str">
        <f>IF(申請書!V13=0,"",申請書!V13)</f>
        <v>△△　△△</v>
      </c>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103"/>
      <c r="BE15" s="882" t="str">
        <f>IF(申請書!AW13=0,"",申請書!AW13)</f>
        <v>印</v>
      </c>
      <c r="BF15" s="883"/>
      <c r="BG15" s="883"/>
      <c r="BH15" s="79"/>
      <c r="BI15" s="80"/>
    </row>
    <row r="16" spans="2:61" ht="18" customHeight="1">
      <c r="B16" s="28"/>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08"/>
      <c r="BC16" s="108"/>
      <c r="BD16" s="108"/>
      <c r="BE16" s="108"/>
      <c r="BF16" s="108"/>
      <c r="BG16" s="108"/>
      <c r="BH16" s="79"/>
      <c r="BI16" s="80"/>
    </row>
    <row r="17" spans="2:61" ht="18" customHeight="1">
      <c r="B17" s="36"/>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6"/>
      <c r="C18" s="85"/>
      <c r="D18" s="85"/>
      <c r="E18" s="85"/>
      <c r="F18" s="85"/>
      <c r="G18" s="85"/>
      <c r="H18" s="85"/>
      <c r="I18" s="85"/>
      <c r="J18" s="85"/>
      <c r="K18" s="85"/>
      <c r="L18" s="85"/>
      <c r="M18" s="85"/>
      <c r="N18" s="85"/>
      <c r="O18" s="85"/>
      <c r="P18" s="85"/>
      <c r="Q18" s="85"/>
      <c r="R18" s="867" t="s">
        <v>83</v>
      </c>
      <c r="S18" s="868"/>
      <c r="T18" s="868"/>
      <c r="U18" s="868"/>
      <c r="V18" s="868"/>
      <c r="W18" s="868"/>
      <c r="X18" s="868"/>
      <c r="Y18" s="868"/>
      <c r="Z18" s="868"/>
      <c r="AA18" s="868"/>
      <c r="AB18" s="868"/>
      <c r="AC18" s="868"/>
      <c r="AD18" s="868"/>
      <c r="AE18" s="868"/>
      <c r="AF18" s="868"/>
      <c r="AG18" s="868"/>
      <c r="AH18" s="868"/>
      <c r="AI18" s="868"/>
      <c r="AJ18" s="868"/>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6"/>
      <c r="C19" s="85"/>
      <c r="D19" s="85"/>
      <c r="E19" s="85"/>
      <c r="F19" s="85"/>
      <c r="G19" s="85"/>
      <c r="H19" s="85"/>
      <c r="I19" s="85"/>
      <c r="J19" s="85"/>
      <c r="K19" s="85"/>
      <c r="L19" s="85"/>
      <c r="M19" s="85"/>
      <c r="N19" s="85"/>
      <c r="O19" s="85"/>
      <c r="P19" s="85"/>
      <c r="Q19" s="85"/>
      <c r="R19" s="85"/>
      <c r="S19" s="856" t="s">
        <v>70</v>
      </c>
      <c r="T19" s="857"/>
      <c r="U19" s="857"/>
      <c r="V19" s="857"/>
      <c r="W19" s="857"/>
      <c r="X19" s="857"/>
      <c r="Y19" s="857"/>
      <c r="Z19" s="857"/>
      <c r="AA19" s="878" t="str">
        <f>IF(申請書!L29=0,"",申請書!L29)</f>
        <v>佐野市</v>
      </c>
      <c r="AB19" s="879"/>
      <c r="AC19" s="879"/>
      <c r="AD19" s="879"/>
      <c r="AE19" s="879"/>
      <c r="AF19" s="879"/>
      <c r="AG19" s="879"/>
      <c r="AH19" s="879"/>
      <c r="AI19" s="880" t="str">
        <f>IF(申請書!P29=0,"",申請書!P29)</f>
        <v>相生町 ◎◎◎◎番地</v>
      </c>
      <c r="AJ19" s="880"/>
      <c r="AK19" s="880"/>
      <c r="AL19" s="880"/>
      <c r="AM19" s="880"/>
      <c r="AN19" s="880"/>
      <c r="AO19" s="880"/>
      <c r="AP19" s="880"/>
      <c r="AQ19" s="880"/>
      <c r="AR19" s="880"/>
      <c r="AS19" s="880"/>
      <c r="AT19" s="880"/>
      <c r="AU19" s="880"/>
      <c r="AV19" s="880"/>
      <c r="AW19" s="880"/>
      <c r="AX19" s="880"/>
      <c r="AY19" s="880"/>
      <c r="AZ19" s="880"/>
      <c r="BA19" s="880"/>
      <c r="BB19" s="880"/>
      <c r="BC19" s="880"/>
      <c r="BD19" s="880"/>
      <c r="BE19" s="880"/>
      <c r="BF19" s="880"/>
      <c r="BG19" s="880"/>
      <c r="BH19" s="85"/>
      <c r="BI19" s="88"/>
    </row>
    <row r="20" spans="2:61" ht="18" customHeight="1">
      <c r="B20" s="36"/>
      <c r="C20" s="85"/>
      <c r="D20" s="85"/>
      <c r="E20" s="85"/>
      <c r="F20" s="85"/>
      <c r="G20" s="85"/>
      <c r="H20" s="85"/>
      <c r="I20" s="85"/>
      <c r="J20" s="85"/>
      <c r="K20" s="85"/>
      <c r="L20" s="85"/>
      <c r="M20" s="85"/>
      <c r="N20" s="85"/>
      <c r="O20" s="85"/>
      <c r="P20" s="85"/>
      <c r="Q20" s="85"/>
      <c r="R20" s="85"/>
      <c r="S20" s="856"/>
      <c r="T20" s="857"/>
      <c r="U20" s="857"/>
      <c r="V20" s="857"/>
      <c r="W20" s="857"/>
      <c r="X20" s="857"/>
      <c r="Y20" s="857"/>
      <c r="Z20" s="857"/>
      <c r="AA20" s="871" t="s">
        <v>111</v>
      </c>
      <c r="AB20" s="872"/>
      <c r="AC20" s="872"/>
      <c r="AD20" s="872"/>
      <c r="AE20" s="872"/>
      <c r="AF20" s="872"/>
      <c r="AG20" s="872"/>
      <c r="AH20" s="872"/>
      <c r="AI20" s="872"/>
      <c r="AJ20" s="872"/>
      <c r="AK20" s="872"/>
      <c r="AL20" s="872"/>
      <c r="AM20" s="872"/>
      <c r="AN20" s="872"/>
      <c r="AO20" s="872"/>
      <c r="AP20" s="872"/>
      <c r="AQ20" s="872"/>
      <c r="AR20" s="872"/>
      <c r="AS20" s="872"/>
      <c r="AT20" s="872"/>
      <c r="AU20" s="872"/>
      <c r="AV20" s="872"/>
      <c r="AW20" s="872"/>
      <c r="AX20" s="872"/>
      <c r="AY20" s="872"/>
      <c r="AZ20" s="872"/>
      <c r="BA20" s="872"/>
      <c r="BB20" s="872"/>
      <c r="BC20" s="872"/>
      <c r="BD20" s="872"/>
      <c r="BE20" s="872"/>
      <c r="BF20" s="872"/>
      <c r="BG20" s="872"/>
      <c r="BH20" s="85"/>
      <c r="BI20" s="88"/>
    </row>
    <row r="21" spans="2:61" ht="18" customHeight="1">
      <c r="B21" s="36"/>
      <c r="C21" s="85"/>
      <c r="D21" s="85"/>
      <c r="E21" s="85"/>
      <c r="F21" s="85"/>
      <c r="G21" s="85"/>
      <c r="H21" s="85"/>
      <c r="I21" s="85"/>
      <c r="J21" s="85"/>
      <c r="K21" s="85"/>
      <c r="L21" s="85"/>
      <c r="M21" s="85"/>
      <c r="N21" s="85"/>
      <c r="O21" s="85"/>
      <c r="P21" s="85"/>
      <c r="Q21" s="85"/>
      <c r="R21" s="85"/>
      <c r="S21" s="85"/>
      <c r="T21" s="85"/>
      <c r="U21" s="85"/>
      <c r="V21" s="86"/>
      <c r="W21" s="86"/>
      <c r="X21" s="86"/>
      <c r="Y21" s="86"/>
      <c r="Z21" s="85"/>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2"/>
      <c r="AY21" s="872"/>
      <c r="AZ21" s="872"/>
      <c r="BA21" s="872"/>
      <c r="BB21" s="872"/>
      <c r="BC21" s="872"/>
      <c r="BD21" s="872"/>
      <c r="BE21" s="872"/>
      <c r="BF21" s="872"/>
      <c r="BG21" s="872"/>
      <c r="BH21" s="85"/>
      <c r="BI21" s="88"/>
    </row>
    <row r="22" spans="2:61" ht="49.5" customHeight="1">
      <c r="B22" s="36"/>
      <c r="C22" s="85"/>
      <c r="D22" s="85"/>
      <c r="E22" s="85"/>
      <c r="F22" s="85"/>
      <c r="G22" s="85"/>
      <c r="H22" s="85"/>
      <c r="I22" s="85"/>
      <c r="J22" s="85"/>
      <c r="K22" s="85"/>
      <c r="L22" s="85"/>
      <c r="M22" s="85"/>
      <c r="N22" s="85"/>
      <c r="O22" s="85"/>
      <c r="P22" s="85"/>
      <c r="Q22" s="85"/>
      <c r="R22" s="85"/>
      <c r="S22" s="85"/>
      <c r="T22" s="85"/>
      <c r="U22" s="85"/>
      <c r="V22" s="85"/>
      <c r="W22" s="85"/>
      <c r="X22" s="85"/>
      <c r="Y22" s="85"/>
      <c r="Z22" s="85"/>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2"/>
      <c r="AY22" s="872"/>
      <c r="AZ22" s="872"/>
      <c r="BA22" s="872"/>
      <c r="BB22" s="872"/>
      <c r="BC22" s="872"/>
      <c r="BD22" s="872"/>
      <c r="BE22" s="872"/>
      <c r="BF22" s="872"/>
      <c r="BG22" s="872"/>
      <c r="BH22" s="85"/>
      <c r="BI22" s="88"/>
    </row>
    <row r="23" spans="2:61" ht="20.100000000000001" customHeight="1">
      <c r="B23" s="36"/>
      <c r="C23" s="85"/>
      <c r="D23" s="85"/>
      <c r="E23" s="85"/>
      <c r="F23" s="85"/>
      <c r="G23" s="85"/>
      <c r="H23" s="85"/>
      <c r="I23" s="85"/>
      <c r="J23" s="85"/>
      <c r="K23" s="85"/>
      <c r="L23" s="85"/>
      <c r="M23" s="85"/>
      <c r="N23" s="85"/>
      <c r="O23" s="85"/>
      <c r="P23" s="85"/>
      <c r="Q23" s="85"/>
      <c r="R23" s="85"/>
      <c r="S23" s="856" t="s">
        <v>71</v>
      </c>
      <c r="T23" s="857"/>
      <c r="U23" s="857"/>
      <c r="V23" s="857"/>
      <c r="W23" s="857"/>
      <c r="X23" s="857"/>
      <c r="Y23" s="857"/>
      <c r="Z23" s="857"/>
      <c r="AA23" s="860"/>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c r="BH23" s="85"/>
      <c r="BI23" s="88"/>
    </row>
    <row r="24" spans="2:61" ht="20.100000000000001" customHeight="1">
      <c r="B24" s="36"/>
      <c r="C24" s="85"/>
      <c r="D24" s="85"/>
      <c r="E24" s="85"/>
      <c r="F24" s="85"/>
      <c r="G24" s="85"/>
      <c r="H24" s="85"/>
      <c r="I24" s="85"/>
      <c r="J24" s="85"/>
      <c r="K24" s="85"/>
      <c r="L24" s="85"/>
      <c r="M24" s="85"/>
      <c r="N24" s="85"/>
      <c r="O24" s="85"/>
      <c r="P24" s="85"/>
      <c r="Q24" s="85"/>
      <c r="R24" s="85"/>
      <c r="S24" s="856" t="s">
        <v>72</v>
      </c>
      <c r="T24" s="857"/>
      <c r="U24" s="857"/>
      <c r="V24" s="857"/>
      <c r="W24" s="857"/>
      <c r="X24" s="857"/>
      <c r="Y24" s="857"/>
      <c r="Z24" s="857"/>
      <c r="AA24" s="862"/>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863"/>
      <c r="BA24" s="863"/>
      <c r="BB24" s="863"/>
      <c r="BC24" s="863"/>
      <c r="BD24" s="76"/>
      <c r="BE24" s="864" t="str">
        <f>BE15</f>
        <v>印</v>
      </c>
      <c r="BF24" s="864"/>
      <c r="BG24" s="864"/>
      <c r="BH24" s="85"/>
      <c r="BI24" s="88"/>
    </row>
    <row r="25" spans="2:61" ht="20.100000000000001" customHeight="1">
      <c r="B25" s="36"/>
      <c r="C25" s="85"/>
      <c r="D25" s="85"/>
      <c r="E25" s="85"/>
      <c r="F25" s="85"/>
      <c r="G25" s="85"/>
      <c r="H25" s="85"/>
      <c r="I25" s="85"/>
      <c r="J25" s="85"/>
      <c r="K25" s="85"/>
      <c r="L25" s="85"/>
      <c r="M25" s="85"/>
      <c r="N25" s="85"/>
      <c r="O25" s="85"/>
      <c r="P25" s="85"/>
      <c r="Q25" s="85"/>
      <c r="R25" s="85"/>
      <c r="S25" s="856" t="s">
        <v>73</v>
      </c>
      <c r="T25" s="857"/>
      <c r="U25" s="857"/>
      <c r="V25" s="857"/>
      <c r="W25" s="857"/>
      <c r="X25" s="857"/>
      <c r="Y25" s="857"/>
      <c r="Z25" s="857"/>
      <c r="AA25" s="858" t="s">
        <v>80</v>
      </c>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
      <c r="BI25" s="88"/>
    </row>
    <row r="26" spans="2:61" ht="9" customHeight="1">
      <c r="B26" s="36"/>
      <c r="C26" s="139"/>
      <c r="D26" s="139"/>
      <c r="E26" s="139"/>
      <c r="F26" s="139"/>
      <c r="G26" s="139"/>
      <c r="H26" s="139"/>
      <c r="I26" s="139"/>
      <c r="J26" s="139"/>
      <c r="K26" s="139"/>
      <c r="L26" s="139"/>
      <c r="M26" s="139"/>
      <c r="N26" s="139"/>
      <c r="O26" s="139"/>
      <c r="P26" s="139"/>
      <c r="Q26" s="139"/>
      <c r="R26" s="139"/>
      <c r="S26" s="139"/>
      <c r="T26" s="140"/>
      <c r="U26" s="140"/>
      <c r="V26" s="140"/>
      <c r="W26" s="140"/>
      <c r="X26" s="140"/>
      <c r="Y26" s="140"/>
      <c r="Z26" s="140"/>
      <c r="AA26" s="139"/>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39"/>
      <c r="BI26" s="88"/>
    </row>
    <row r="27" spans="2:61" ht="20.100000000000001" customHeight="1">
      <c r="B27" s="36"/>
      <c r="C27" s="139"/>
      <c r="D27" s="139"/>
      <c r="E27" s="139"/>
      <c r="F27" s="139"/>
      <c r="G27" s="139"/>
      <c r="H27" s="139"/>
      <c r="I27" s="139"/>
      <c r="J27" s="139"/>
      <c r="K27" s="139"/>
      <c r="L27" s="139"/>
      <c r="M27" s="139"/>
      <c r="N27" s="139"/>
      <c r="O27" s="139"/>
      <c r="P27" s="139"/>
      <c r="Q27" s="139"/>
      <c r="R27" s="139"/>
      <c r="S27" s="856" t="s">
        <v>71</v>
      </c>
      <c r="T27" s="857"/>
      <c r="U27" s="857"/>
      <c r="V27" s="857"/>
      <c r="W27" s="857"/>
      <c r="X27" s="857"/>
      <c r="Y27" s="857"/>
      <c r="Z27" s="857"/>
      <c r="AA27" s="873"/>
      <c r="AB27" s="874"/>
      <c r="AC27" s="874"/>
      <c r="AD27" s="874"/>
      <c r="AE27" s="874"/>
      <c r="AF27" s="874"/>
      <c r="AG27" s="874"/>
      <c r="AH27" s="874"/>
      <c r="AI27" s="874"/>
      <c r="AJ27" s="874"/>
      <c r="AK27" s="874"/>
      <c r="AL27" s="874"/>
      <c r="AM27" s="874"/>
      <c r="AN27" s="874"/>
      <c r="AO27" s="874"/>
      <c r="AP27" s="874"/>
      <c r="AQ27" s="874"/>
      <c r="AR27" s="874"/>
      <c r="AS27" s="874"/>
      <c r="AT27" s="874"/>
      <c r="AU27" s="874"/>
      <c r="AV27" s="874"/>
      <c r="AW27" s="874"/>
      <c r="AX27" s="874"/>
      <c r="AY27" s="874"/>
      <c r="AZ27" s="874"/>
      <c r="BA27" s="874"/>
      <c r="BB27" s="874"/>
      <c r="BC27" s="874"/>
      <c r="BD27" s="874"/>
      <c r="BE27" s="874"/>
      <c r="BF27" s="874"/>
      <c r="BG27" s="874"/>
      <c r="BH27" s="139"/>
      <c r="BI27" s="88"/>
    </row>
    <row r="28" spans="2:61" ht="20.100000000000001" customHeight="1">
      <c r="B28" s="36"/>
      <c r="C28" s="139"/>
      <c r="D28" s="139"/>
      <c r="E28" s="139"/>
      <c r="F28" s="139"/>
      <c r="G28" s="139"/>
      <c r="H28" s="139"/>
      <c r="I28" s="139"/>
      <c r="J28" s="139"/>
      <c r="K28" s="139"/>
      <c r="L28" s="139"/>
      <c r="M28" s="139"/>
      <c r="N28" s="139"/>
      <c r="O28" s="139"/>
      <c r="P28" s="139"/>
      <c r="Q28" s="139"/>
      <c r="R28" s="139"/>
      <c r="S28" s="856" t="s">
        <v>72</v>
      </c>
      <c r="T28" s="857"/>
      <c r="U28" s="857"/>
      <c r="V28" s="857"/>
      <c r="W28" s="857"/>
      <c r="X28" s="857"/>
      <c r="Y28" s="857"/>
      <c r="Z28" s="857"/>
      <c r="AA28" s="862"/>
      <c r="AB28" s="863"/>
      <c r="AC28" s="863"/>
      <c r="AD28" s="863"/>
      <c r="AE28" s="863"/>
      <c r="AF28" s="863"/>
      <c r="AG28" s="863"/>
      <c r="AH28" s="863"/>
      <c r="AI28" s="863"/>
      <c r="AJ28" s="863"/>
      <c r="AK28" s="863"/>
      <c r="AL28" s="863"/>
      <c r="AM28" s="863"/>
      <c r="AN28" s="863"/>
      <c r="AO28" s="863"/>
      <c r="AP28" s="863"/>
      <c r="AQ28" s="863"/>
      <c r="AR28" s="863"/>
      <c r="AS28" s="863"/>
      <c r="AT28" s="863"/>
      <c r="AU28" s="863"/>
      <c r="AV28" s="863"/>
      <c r="AW28" s="863"/>
      <c r="AX28" s="863"/>
      <c r="AY28" s="863"/>
      <c r="AZ28" s="863"/>
      <c r="BA28" s="863"/>
      <c r="BB28" s="863"/>
      <c r="BC28" s="863"/>
      <c r="BD28" s="140"/>
      <c r="BE28" s="864" t="str">
        <f>BE15</f>
        <v>印</v>
      </c>
      <c r="BF28" s="864"/>
      <c r="BG28" s="864"/>
      <c r="BH28" s="139"/>
      <c r="BI28" s="88"/>
    </row>
    <row r="29" spans="2:61" ht="20.100000000000001" customHeight="1">
      <c r="B29" s="36"/>
      <c r="C29" s="139"/>
      <c r="D29" s="139"/>
      <c r="E29" s="139"/>
      <c r="F29" s="139"/>
      <c r="G29" s="139"/>
      <c r="H29" s="139"/>
      <c r="I29" s="139"/>
      <c r="J29" s="139"/>
      <c r="K29" s="139"/>
      <c r="L29" s="139"/>
      <c r="M29" s="139"/>
      <c r="N29" s="139"/>
      <c r="O29" s="139"/>
      <c r="P29" s="139"/>
      <c r="Q29" s="139"/>
      <c r="R29" s="139"/>
      <c r="S29" s="856" t="s">
        <v>73</v>
      </c>
      <c r="T29" s="857"/>
      <c r="U29" s="857"/>
      <c r="V29" s="857"/>
      <c r="W29" s="857"/>
      <c r="X29" s="857"/>
      <c r="Y29" s="857"/>
      <c r="Z29" s="857"/>
      <c r="AA29" s="858" t="s">
        <v>80</v>
      </c>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c r="BA29" s="859"/>
      <c r="BB29" s="859"/>
      <c r="BC29" s="859"/>
      <c r="BD29" s="859"/>
      <c r="BE29" s="859"/>
      <c r="BF29" s="859"/>
      <c r="BG29" s="859"/>
      <c r="BH29" s="139"/>
      <c r="BI29" s="88"/>
    </row>
    <row r="30" spans="2:61" ht="9" customHeight="1">
      <c r="B30" s="36"/>
      <c r="C30" s="139"/>
      <c r="D30" s="139"/>
      <c r="E30" s="139"/>
      <c r="F30" s="139"/>
      <c r="G30" s="139"/>
      <c r="H30" s="139"/>
      <c r="I30" s="139"/>
      <c r="J30" s="139"/>
      <c r="K30" s="139"/>
      <c r="L30" s="139"/>
      <c r="M30" s="139"/>
      <c r="N30" s="139"/>
      <c r="O30" s="139"/>
      <c r="P30" s="139"/>
      <c r="Q30" s="139"/>
      <c r="R30" s="139"/>
      <c r="S30" s="139"/>
      <c r="T30" s="140"/>
      <c r="U30" s="140"/>
      <c r="V30" s="140"/>
      <c r="W30" s="140"/>
      <c r="X30" s="140"/>
      <c r="Y30" s="140"/>
      <c r="Z30" s="140"/>
      <c r="AA30" s="139"/>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39"/>
      <c r="BI30" s="88"/>
    </row>
    <row r="31" spans="2:61" ht="20.100000000000001" customHeight="1">
      <c r="B31" s="36"/>
      <c r="C31" s="139"/>
      <c r="D31" s="139"/>
      <c r="E31" s="139"/>
      <c r="F31" s="139"/>
      <c r="G31" s="139"/>
      <c r="H31" s="139"/>
      <c r="I31" s="139"/>
      <c r="J31" s="139"/>
      <c r="K31" s="139"/>
      <c r="L31" s="139"/>
      <c r="M31" s="139"/>
      <c r="N31" s="139"/>
      <c r="O31" s="139"/>
      <c r="P31" s="139"/>
      <c r="Q31" s="139"/>
      <c r="R31" s="139"/>
      <c r="S31" s="856" t="s">
        <v>71</v>
      </c>
      <c r="T31" s="857"/>
      <c r="U31" s="857"/>
      <c r="V31" s="857"/>
      <c r="W31" s="857"/>
      <c r="X31" s="857"/>
      <c r="Y31" s="857"/>
      <c r="Z31" s="857"/>
      <c r="AA31" s="860"/>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139"/>
      <c r="BI31" s="88"/>
    </row>
    <row r="32" spans="2:61" ht="20.100000000000001" customHeight="1">
      <c r="B32" s="36"/>
      <c r="C32" s="139"/>
      <c r="D32" s="139"/>
      <c r="E32" s="139"/>
      <c r="F32" s="139"/>
      <c r="G32" s="139"/>
      <c r="H32" s="139"/>
      <c r="I32" s="139"/>
      <c r="J32" s="139"/>
      <c r="K32" s="139"/>
      <c r="L32" s="139"/>
      <c r="M32" s="139"/>
      <c r="N32" s="139"/>
      <c r="O32" s="139"/>
      <c r="P32" s="139"/>
      <c r="Q32" s="139"/>
      <c r="R32" s="139"/>
      <c r="S32" s="856" t="s">
        <v>72</v>
      </c>
      <c r="T32" s="857"/>
      <c r="U32" s="857"/>
      <c r="V32" s="857"/>
      <c r="W32" s="857"/>
      <c r="X32" s="857"/>
      <c r="Y32" s="857"/>
      <c r="Z32" s="857"/>
      <c r="AA32" s="865"/>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6"/>
      <c r="AY32" s="866"/>
      <c r="AZ32" s="866"/>
      <c r="BA32" s="866"/>
      <c r="BB32" s="866"/>
      <c r="BC32" s="866"/>
      <c r="BD32" s="140"/>
      <c r="BE32" s="864" t="str">
        <f>BE15</f>
        <v>印</v>
      </c>
      <c r="BF32" s="864"/>
      <c r="BG32" s="864"/>
      <c r="BH32" s="139"/>
      <c r="BI32" s="88"/>
    </row>
    <row r="33" spans="2:61" ht="20.100000000000001" customHeight="1">
      <c r="B33" s="36"/>
      <c r="C33" s="139"/>
      <c r="D33" s="139"/>
      <c r="E33" s="139"/>
      <c r="F33" s="139"/>
      <c r="G33" s="139"/>
      <c r="H33" s="139"/>
      <c r="I33" s="139"/>
      <c r="J33" s="139"/>
      <c r="K33" s="139"/>
      <c r="L33" s="139"/>
      <c r="M33" s="139"/>
      <c r="N33" s="139"/>
      <c r="O33" s="139"/>
      <c r="P33" s="139"/>
      <c r="Q33" s="139"/>
      <c r="R33" s="139"/>
      <c r="S33" s="856" t="s">
        <v>73</v>
      </c>
      <c r="T33" s="857"/>
      <c r="U33" s="857"/>
      <c r="V33" s="857"/>
      <c r="W33" s="857"/>
      <c r="X33" s="857"/>
      <c r="Y33" s="857"/>
      <c r="Z33" s="857"/>
      <c r="AA33" s="858" t="s">
        <v>80</v>
      </c>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c r="BC33" s="859"/>
      <c r="BD33" s="859"/>
      <c r="BE33" s="859"/>
      <c r="BF33" s="859"/>
      <c r="BG33" s="859"/>
      <c r="BH33" s="139"/>
      <c r="BI33" s="88"/>
    </row>
    <row r="34" spans="2:61" ht="18" customHeight="1">
      <c r="B34" s="32"/>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0"/>
      <c r="C35" s="89"/>
      <c r="D35" s="89"/>
      <c r="E35" s="89"/>
      <c r="F35" s="89"/>
      <c r="G35" s="89"/>
      <c r="H35" s="89"/>
      <c r="I35" s="89"/>
      <c r="J35" s="89"/>
      <c r="K35" s="89"/>
      <c r="L35" s="89"/>
      <c r="M35" s="85"/>
      <c r="N35" s="85"/>
      <c r="O35" s="86"/>
      <c r="P35" s="86"/>
      <c r="Q35" s="86"/>
      <c r="R35" s="867" t="s">
        <v>82</v>
      </c>
      <c r="S35" s="868"/>
      <c r="T35" s="868"/>
      <c r="U35" s="868"/>
      <c r="V35" s="868"/>
      <c r="W35" s="868"/>
      <c r="X35" s="868"/>
      <c r="Y35" s="868"/>
      <c r="Z35" s="868"/>
      <c r="AA35" s="868"/>
      <c r="AB35" s="868"/>
      <c r="AC35" s="868"/>
      <c r="AD35" s="868"/>
      <c r="AE35" s="868"/>
      <c r="AF35" s="868"/>
      <c r="AG35" s="868"/>
      <c r="AH35" s="868"/>
      <c r="AI35" s="868"/>
      <c r="AJ35" s="868"/>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0"/>
      <c r="C36" s="89"/>
      <c r="D36" s="89"/>
      <c r="E36" s="89"/>
      <c r="F36" s="89"/>
      <c r="G36" s="89"/>
      <c r="H36" s="89"/>
      <c r="I36" s="89"/>
      <c r="J36" s="89"/>
      <c r="K36" s="89"/>
      <c r="L36" s="89"/>
      <c r="M36" s="85"/>
      <c r="N36" s="85"/>
      <c r="O36" s="86"/>
      <c r="P36" s="86"/>
      <c r="Q36" s="86"/>
      <c r="R36" s="85"/>
      <c r="S36" s="856" t="s">
        <v>70</v>
      </c>
      <c r="T36" s="857"/>
      <c r="U36" s="857"/>
      <c r="V36" s="857"/>
      <c r="W36" s="857"/>
      <c r="X36" s="857"/>
      <c r="Y36" s="857"/>
      <c r="Z36" s="857"/>
      <c r="AA36" s="869" t="str">
        <f>IF(申請書!L29=0,"",申請書!L29)</f>
        <v>佐野市</v>
      </c>
      <c r="AB36" s="870"/>
      <c r="AC36" s="870"/>
      <c r="AD36" s="870"/>
      <c r="AE36" s="870"/>
      <c r="AF36" s="870"/>
      <c r="AG36" s="870"/>
      <c r="AH36" s="870"/>
      <c r="AI36" s="857" t="str">
        <f>IF(申請書!P29=0,"",申請書!P29)</f>
        <v>相生町 ◎◎◎◎番地</v>
      </c>
      <c r="AJ36" s="857"/>
      <c r="AK36" s="857"/>
      <c r="AL36" s="857"/>
      <c r="AM36" s="857"/>
      <c r="AN36" s="857"/>
      <c r="AO36" s="857"/>
      <c r="AP36" s="857"/>
      <c r="AQ36" s="857"/>
      <c r="AR36" s="857"/>
      <c r="AS36" s="857"/>
      <c r="AT36" s="857"/>
      <c r="AU36" s="857"/>
      <c r="AV36" s="857"/>
      <c r="AW36" s="857"/>
      <c r="AX36" s="857"/>
      <c r="AY36" s="857"/>
      <c r="AZ36" s="857"/>
      <c r="BA36" s="857"/>
      <c r="BB36" s="857"/>
      <c r="BC36" s="857"/>
      <c r="BD36" s="857"/>
      <c r="BE36" s="857"/>
      <c r="BF36" s="857"/>
      <c r="BG36" s="857"/>
      <c r="BH36" s="85"/>
      <c r="BI36" s="88"/>
    </row>
    <row r="37" spans="2:61" ht="18" customHeight="1">
      <c r="B37" s="32"/>
      <c r="C37" s="89"/>
      <c r="D37" s="89"/>
      <c r="E37" s="89"/>
      <c r="F37" s="89"/>
      <c r="G37" s="89"/>
      <c r="H37" s="89"/>
      <c r="I37" s="89"/>
      <c r="J37" s="89"/>
      <c r="K37" s="89"/>
      <c r="L37" s="89"/>
      <c r="M37" s="85"/>
      <c r="N37" s="85"/>
      <c r="O37" s="86"/>
      <c r="P37" s="86"/>
      <c r="Q37" s="86"/>
      <c r="R37" s="85"/>
      <c r="S37" s="856"/>
      <c r="T37" s="857"/>
      <c r="U37" s="857"/>
      <c r="V37" s="857"/>
      <c r="W37" s="857"/>
      <c r="X37" s="857"/>
      <c r="Y37" s="857"/>
      <c r="Z37" s="857"/>
      <c r="AA37" s="871" t="s">
        <v>112</v>
      </c>
      <c r="AB37" s="872"/>
      <c r="AC37" s="872"/>
      <c r="AD37" s="872"/>
      <c r="AE37" s="872"/>
      <c r="AF37" s="872"/>
      <c r="AG37" s="872"/>
      <c r="AH37" s="872"/>
      <c r="AI37" s="872"/>
      <c r="AJ37" s="872"/>
      <c r="AK37" s="872"/>
      <c r="AL37" s="872"/>
      <c r="AM37" s="872"/>
      <c r="AN37" s="872"/>
      <c r="AO37" s="872"/>
      <c r="AP37" s="872"/>
      <c r="AQ37" s="872"/>
      <c r="AR37" s="872"/>
      <c r="AS37" s="872"/>
      <c r="AT37" s="872"/>
      <c r="AU37" s="872"/>
      <c r="AV37" s="872"/>
      <c r="AW37" s="872"/>
      <c r="AX37" s="872"/>
      <c r="AY37" s="872"/>
      <c r="AZ37" s="872"/>
      <c r="BA37" s="872"/>
      <c r="BB37" s="872"/>
      <c r="BC37" s="872"/>
      <c r="BD37" s="872"/>
      <c r="BE37" s="872"/>
      <c r="BF37" s="872"/>
      <c r="BG37" s="872"/>
      <c r="BH37" s="94"/>
      <c r="BI37" s="95"/>
    </row>
    <row r="38" spans="2:61" ht="36" customHeight="1">
      <c r="B38" s="32"/>
      <c r="C38" s="89"/>
      <c r="D38" s="89"/>
      <c r="E38" s="89"/>
      <c r="F38" s="89"/>
      <c r="G38" s="89"/>
      <c r="H38" s="89"/>
      <c r="I38" s="89"/>
      <c r="J38" s="89"/>
      <c r="K38" s="89"/>
      <c r="L38" s="89"/>
      <c r="M38" s="85"/>
      <c r="N38" s="85"/>
      <c r="O38" s="86"/>
      <c r="P38" s="86"/>
      <c r="Q38" s="86"/>
      <c r="R38" s="85"/>
      <c r="S38" s="85"/>
      <c r="T38" s="85"/>
      <c r="U38" s="85"/>
      <c r="V38" s="86"/>
      <c r="W38" s="86"/>
      <c r="X38" s="86"/>
      <c r="Y38" s="86"/>
      <c r="Z38" s="85"/>
      <c r="AA38" s="872"/>
      <c r="AB38" s="872"/>
      <c r="AC38" s="872"/>
      <c r="AD38" s="872"/>
      <c r="AE38" s="872"/>
      <c r="AF38" s="872"/>
      <c r="AG38" s="872"/>
      <c r="AH38" s="872"/>
      <c r="AI38" s="872"/>
      <c r="AJ38" s="872"/>
      <c r="AK38" s="872"/>
      <c r="AL38" s="872"/>
      <c r="AM38" s="872"/>
      <c r="AN38" s="872"/>
      <c r="AO38" s="872"/>
      <c r="AP38" s="872"/>
      <c r="AQ38" s="872"/>
      <c r="AR38" s="872"/>
      <c r="AS38" s="872"/>
      <c r="AT38" s="872"/>
      <c r="AU38" s="872"/>
      <c r="AV38" s="872"/>
      <c r="AW38" s="872"/>
      <c r="AX38" s="872"/>
      <c r="AY38" s="872"/>
      <c r="AZ38" s="872"/>
      <c r="BA38" s="872"/>
      <c r="BB38" s="872"/>
      <c r="BC38" s="872"/>
      <c r="BD38" s="872"/>
      <c r="BE38" s="872"/>
      <c r="BF38" s="872"/>
      <c r="BG38" s="872"/>
      <c r="BH38" s="96"/>
      <c r="BI38" s="97"/>
    </row>
    <row r="39" spans="2:61" ht="54" customHeight="1">
      <c r="B39" s="32"/>
      <c r="C39" s="89"/>
      <c r="D39" s="89"/>
      <c r="E39" s="89"/>
      <c r="F39" s="89"/>
      <c r="G39" s="89"/>
      <c r="H39" s="89"/>
      <c r="I39" s="89"/>
      <c r="J39" s="89"/>
      <c r="K39" s="89"/>
      <c r="L39" s="89"/>
      <c r="M39" s="85"/>
      <c r="N39" s="85"/>
      <c r="O39" s="86"/>
      <c r="P39" s="86"/>
      <c r="Q39" s="86"/>
      <c r="R39" s="85"/>
      <c r="S39" s="85"/>
      <c r="T39" s="85"/>
      <c r="U39" s="85"/>
      <c r="V39" s="85"/>
      <c r="W39" s="85"/>
      <c r="X39" s="85"/>
      <c r="Y39" s="85"/>
      <c r="Z39" s="85"/>
      <c r="AA39" s="872"/>
      <c r="AB39" s="872"/>
      <c r="AC39" s="872"/>
      <c r="AD39" s="872"/>
      <c r="AE39" s="872"/>
      <c r="AF39" s="872"/>
      <c r="AG39" s="872"/>
      <c r="AH39" s="872"/>
      <c r="AI39" s="872"/>
      <c r="AJ39" s="872"/>
      <c r="AK39" s="872"/>
      <c r="AL39" s="872"/>
      <c r="AM39" s="872"/>
      <c r="AN39" s="872"/>
      <c r="AO39" s="872"/>
      <c r="AP39" s="872"/>
      <c r="AQ39" s="872"/>
      <c r="AR39" s="872"/>
      <c r="AS39" s="872"/>
      <c r="AT39" s="872"/>
      <c r="AU39" s="872"/>
      <c r="AV39" s="872"/>
      <c r="AW39" s="872"/>
      <c r="AX39" s="872"/>
      <c r="AY39" s="872"/>
      <c r="AZ39" s="872"/>
      <c r="BA39" s="872"/>
      <c r="BB39" s="872"/>
      <c r="BC39" s="872"/>
      <c r="BD39" s="872"/>
      <c r="BE39" s="872"/>
      <c r="BF39" s="872"/>
      <c r="BG39" s="872"/>
      <c r="BH39" s="96"/>
      <c r="BI39" s="97"/>
    </row>
    <row r="40" spans="2:61" ht="20.100000000000001" customHeight="1">
      <c r="B40" s="32"/>
      <c r="C40" s="89"/>
      <c r="D40" s="89"/>
      <c r="E40" s="89"/>
      <c r="F40" s="89"/>
      <c r="G40" s="89"/>
      <c r="H40" s="89"/>
      <c r="I40" s="89"/>
      <c r="J40" s="89"/>
      <c r="K40" s="89"/>
      <c r="L40" s="89"/>
      <c r="M40" s="85"/>
      <c r="N40" s="85"/>
      <c r="O40" s="86"/>
      <c r="P40" s="86"/>
      <c r="Q40" s="86"/>
      <c r="R40" s="85"/>
      <c r="S40" s="856" t="s">
        <v>71</v>
      </c>
      <c r="T40" s="857"/>
      <c r="U40" s="857"/>
      <c r="V40" s="857"/>
      <c r="W40" s="857"/>
      <c r="X40" s="857"/>
      <c r="Y40" s="857"/>
      <c r="Z40" s="857"/>
      <c r="AA40" s="860"/>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c r="BE40" s="861"/>
      <c r="BF40" s="861"/>
      <c r="BG40" s="861"/>
      <c r="BH40" s="96"/>
      <c r="BI40" s="97"/>
    </row>
    <row r="41" spans="2:61" ht="20.100000000000001" customHeight="1">
      <c r="B41" s="32"/>
      <c r="C41" s="89"/>
      <c r="D41" s="89"/>
      <c r="E41" s="89"/>
      <c r="F41" s="89"/>
      <c r="G41" s="89"/>
      <c r="H41" s="89"/>
      <c r="I41" s="89"/>
      <c r="J41" s="89"/>
      <c r="K41" s="89"/>
      <c r="L41" s="89"/>
      <c r="M41" s="85"/>
      <c r="N41" s="85"/>
      <c r="O41" s="86"/>
      <c r="P41" s="86"/>
      <c r="Q41" s="86"/>
      <c r="R41" s="85"/>
      <c r="S41" s="856" t="s">
        <v>72</v>
      </c>
      <c r="T41" s="857"/>
      <c r="U41" s="857"/>
      <c r="V41" s="857"/>
      <c r="W41" s="857"/>
      <c r="X41" s="857"/>
      <c r="Y41" s="857"/>
      <c r="Z41" s="857"/>
      <c r="AA41" s="862"/>
      <c r="AB41" s="863"/>
      <c r="AC41" s="863"/>
      <c r="AD41" s="863"/>
      <c r="AE41" s="863"/>
      <c r="AF41" s="863"/>
      <c r="AG41" s="863"/>
      <c r="AH41" s="863"/>
      <c r="AI41" s="863"/>
      <c r="AJ41" s="863"/>
      <c r="AK41" s="863"/>
      <c r="AL41" s="863"/>
      <c r="AM41" s="863"/>
      <c r="AN41" s="863"/>
      <c r="AO41" s="863"/>
      <c r="AP41" s="863"/>
      <c r="AQ41" s="863"/>
      <c r="AR41" s="863"/>
      <c r="AS41" s="863"/>
      <c r="AT41" s="863"/>
      <c r="AU41" s="863"/>
      <c r="AV41" s="863"/>
      <c r="AW41" s="863"/>
      <c r="AX41" s="863"/>
      <c r="AY41" s="863"/>
      <c r="AZ41" s="863"/>
      <c r="BA41" s="863"/>
      <c r="BB41" s="863"/>
      <c r="BC41" s="863"/>
      <c r="BD41" s="76"/>
      <c r="BE41" s="864" t="str">
        <f>BE15</f>
        <v>印</v>
      </c>
      <c r="BF41" s="864"/>
      <c r="BG41" s="864"/>
      <c r="BH41" s="85"/>
      <c r="BI41" s="88"/>
    </row>
    <row r="42" spans="2:61" ht="20.100000000000001" customHeight="1">
      <c r="B42" s="32"/>
      <c r="C42" s="89"/>
      <c r="D42" s="89"/>
      <c r="E42" s="89"/>
      <c r="F42" s="89"/>
      <c r="G42" s="89"/>
      <c r="H42" s="89"/>
      <c r="I42" s="89"/>
      <c r="J42" s="89"/>
      <c r="K42" s="89"/>
      <c r="L42" s="89"/>
      <c r="M42" s="85"/>
      <c r="N42" s="85"/>
      <c r="O42" s="86"/>
      <c r="P42" s="86"/>
      <c r="Q42" s="86"/>
      <c r="R42" s="85"/>
      <c r="S42" s="856" t="s">
        <v>73</v>
      </c>
      <c r="T42" s="857"/>
      <c r="U42" s="857"/>
      <c r="V42" s="857"/>
      <c r="W42" s="857"/>
      <c r="X42" s="857"/>
      <c r="Y42" s="857"/>
      <c r="Z42" s="857"/>
      <c r="AA42" s="858" t="s">
        <v>80</v>
      </c>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c r="BB42" s="859"/>
      <c r="BC42" s="859"/>
      <c r="BD42" s="859"/>
      <c r="BE42" s="859"/>
      <c r="BF42" s="859"/>
      <c r="BG42" s="859"/>
      <c r="BH42" s="96"/>
      <c r="BI42" s="97"/>
    </row>
    <row r="43" spans="2:61" ht="9" customHeight="1">
      <c r="B43" s="72"/>
      <c r="C43" s="143"/>
      <c r="D43" s="143"/>
      <c r="E43" s="143"/>
      <c r="F43" s="143"/>
      <c r="G43" s="143"/>
      <c r="H43" s="143"/>
      <c r="I43" s="143"/>
      <c r="J43" s="143"/>
      <c r="K43" s="143"/>
      <c r="L43" s="143"/>
      <c r="M43" s="142"/>
      <c r="N43" s="142"/>
      <c r="O43" s="144"/>
      <c r="P43" s="144"/>
      <c r="Q43" s="144"/>
      <c r="R43" s="142"/>
      <c r="S43" s="142"/>
      <c r="T43" s="147"/>
      <c r="U43" s="147"/>
      <c r="V43" s="147"/>
      <c r="W43" s="147"/>
      <c r="X43" s="147"/>
      <c r="Y43" s="147"/>
      <c r="Z43" s="147"/>
      <c r="AA43" s="142"/>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96"/>
      <c r="BI43" s="97"/>
    </row>
    <row r="44" spans="2:61" ht="20.100000000000001" customHeight="1">
      <c r="B44" s="72"/>
      <c r="C44" s="137"/>
      <c r="D44" s="137"/>
      <c r="E44" s="137"/>
      <c r="F44" s="137"/>
      <c r="G44" s="137"/>
      <c r="H44" s="137"/>
      <c r="I44" s="137"/>
      <c r="J44" s="137"/>
      <c r="K44" s="137"/>
      <c r="L44" s="137"/>
      <c r="M44" s="139"/>
      <c r="N44" s="139"/>
      <c r="O44" s="138"/>
      <c r="P44" s="138"/>
      <c r="Q44" s="138"/>
      <c r="R44" s="139"/>
      <c r="S44" s="856" t="s">
        <v>71</v>
      </c>
      <c r="T44" s="857"/>
      <c r="U44" s="857"/>
      <c r="V44" s="857"/>
      <c r="W44" s="857"/>
      <c r="X44" s="857"/>
      <c r="Y44" s="857"/>
      <c r="Z44" s="857"/>
      <c r="AA44" s="860"/>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c r="BE44" s="861"/>
      <c r="BF44" s="861"/>
      <c r="BG44" s="861"/>
      <c r="BH44" s="96"/>
      <c r="BI44" s="97"/>
    </row>
    <row r="45" spans="2:61" ht="20.100000000000001" customHeight="1">
      <c r="B45" s="72"/>
      <c r="C45" s="137"/>
      <c r="D45" s="137"/>
      <c r="E45" s="137"/>
      <c r="F45" s="137"/>
      <c r="G45" s="137"/>
      <c r="H45" s="137"/>
      <c r="I45" s="137"/>
      <c r="J45" s="137"/>
      <c r="K45" s="137"/>
      <c r="L45" s="137"/>
      <c r="M45" s="139"/>
      <c r="N45" s="139"/>
      <c r="O45" s="138"/>
      <c r="P45" s="138"/>
      <c r="Q45" s="138"/>
      <c r="R45" s="139"/>
      <c r="S45" s="856" t="s">
        <v>72</v>
      </c>
      <c r="T45" s="857"/>
      <c r="U45" s="857"/>
      <c r="V45" s="857"/>
      <c r="W45" s="857"/>
      <c r="X45" s="857"/>
      <c r="Y45" s="857"/>
      <c r="Z45" s="857"/>
      <c r="AA45" s="862"/>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3"/>
      <c r="AZ45" s="863"/>
      <c r="BA45" s="863"/>
      <c r="BB45" s="863"/>
      <c r="BC45" s="863"/>
      <c r="BD45" s="140"/>
      <c r="BE45" s="864" t="str">
        <f>BE15</f>
        <v>印</v>
      </c>
      <c r="BF45" s="864"/>
      <c r="BG45" s="864"/>
      <c r="BH45" s="96"/>
      <c r="BI45" s="97"/>
    </row>
    <row r="46" spans="2:61" ht="20.100000000000001" customHeight="1">
      <c r="B46" s="72"/>
      <c r="C46" s="137"/>
      <c r="D46" s="137"/>
      <c r="E46" s="137"/>
      <c r="F46" s="137"/>
      <c r="G46" s="137"/>
      <c r="H46" s="137"/>
      <c r="I46" s="137"/>
      <c r="J46" s="137"/>
      <c r="K46" s="137"/>
      <c r="L46" s="137"/>
      <c r="M46" s="139"/>
      <c r="N46" s="139"/>
      <c r="O46" s="138"/>
      <c r="P46" s="138"/>
      <c r="Q46" s="138"/>
      <c r="R46" s="139"/>
      <c r="S46" s="856" t="s">
        <v>73</v>
      </c>
      <c r="T46" s="857"/>
      <c r="U46" s="857"/>
      <c r="V46" s="857"/>
      <c r="W46" s="857"/>
      <c r="X46" s="857"/>
      <c r="Y46" s="857"/>
      <c r="Z46" s="857"/>
      <c r="AA46" s="858" t="s">
        <v>80</v>
      </c>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859"/>
      <c r="BB46" s="859"/>
      <c r="BC46" s="859"/>
      <c r="BD46" s="859"/>
      <c r="BE46" s="859"/>
      <c r="BF46" s="859"/>
      <c r="BG46" s="859"/>
      <c r="BH46" s="96"/>
      <c r="BI46" s="97"/>
    </row>
    <row r="47" spans="2:61" ht="18" customHeight="1" thickBot="1">
      <c r="B47" s="33"/>
      <c r="C47" s="34"/>
      <c r="D47" s="34"/>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855"/>
      <c r="AR48" s="855"/>
      <c r="AS48" s="855"/>
      <c r="AT48" s="855"/>
      <c r="AU48" s="855"/>
      <c r="AV48" s="855"/>
      <c r="AW48" s="855"/>
      <c r="AX48" s="855"/>
      <c r="AY48" s="855"/>
      <c r="AZ48" s="855"/>
      <c r="BA48" s="855"/>
      <c r="BB48" s="855"/>
      <c r="BC48" s="855"/>
      <c r="BD48" s="855"/>
      <c r="BE48" s="855"/>
      <c r="BF48" s="855"/>
      <c r="BG48" s="855"/>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V12:Z13"/>
    <mergeCell ref="C10:AM10"/>
    <mergeCell ref="AA12:AB12"/>
    <mergeCell ref="AC12:AH12"/>
    <mergeCell ref="AA13:BG13"/>
    <mergeCell ref="AI12:AJ12"/>
    <mergeCell ref="AK12:AR12"/>
    <mergeCell ref="BE9:BG9"/>
    <mergeCell ref="BH9:BI9"/>
    <mergeCell ref="I5:AT6"/>
    <mergeCell ref="B2:AA3"/>
    <mergeCell ref="AU9:AW9"/>
    <mergeCell ref="AX9:AY9"/>
    <mergeCell ref="AZ9:BB9"/>
    <mergeCell ref="BC9:BD9"/>
    <mergeCell ref="I7:AT8"/>
    <mergeCell ref="AP9:AT9"/>
    <mergeCell ref="V14:Z14"/>
    <mergeCell ref="AA14:BG14"/>
    <mergeCell ref="V15:Z15"/>
    <mergeCell ref="AA19:AH19"/>
    <mergeCell ref="AI19:BG19"/>
    <mergeCell ref="R18:AJ18"/>
    <mergeCell ref="S19:Z19"/>
    <mergeCell ref="AA15:BC15"/>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s>
  <phoneticPr fontId="1"/>
  <printOptions horizontalCentered="1"/>
  <pageMargins left="0.39370078740157483" right="0.39370078740157483" top="0.19685039370078741" bottom="0.19685039370078741" header="0.31496062992125984" footer="0.31496062992125984"/>
  <pageSetup paperSize="9" scale="86" orientation="portrait" cellComments="asDisplayed" r:id="rId2"/>
  <ignoredErrors>
    <ignoredError sqref="AC12 AK12 AA13:AA15 AA19 AA36 BE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sheetPr codeName="Sheet6"/>
  <dimension ref="A1:BJ39"/>
  <sheetViews>
    <sheetView view="pageBreakPreview" zoomScaleNormal="100" zoomScaleSheetLayoutView="100" workbookViewId="0"/>
  </sheetViews>
  <sheetFormatPr defaultRowHeight="18"/>
  <cols>
    <col min="1" max="62" width="1.59765625" customWidth="1"/>
  </cols>
  <sheetData>
    <row r="1" spans="1:62" ht="18"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row>
    <row r="2" spans="1:62" ht="24" customHeight="1">
      <c r="A2" s="19"/>
      <c r="B2" s="19"/>
      <c r="C2" s="19"/>
      <c r="D2" s="19"/>
      <c r="E2" s="19"/>
      <c r="F2" s="19"/>
      <c r="G2" s="19"/>
      <c r="H2" s="19"/>
      <c r="I2" s="19"/>
      <c r="J2" s="19"/>
      <c r="K2" s="19"/>
      <c r="L2" s="19"/>
      <c r="M2" s="19"/>
      <c r="N2" s="19"/>
      <c r="O2" s="19"/>
      <c r="P2" s="19"/>
      <c r="Q2" s="19"/>
      <c r="R2" s="19"/>
      <c r="S2" s="19"/>
      <c r="T2" s="19"/>
      <c r="U2" s="19"/>
      <c r="V2" s="19"/>
      <c r="W2" s="19"/>
      <c r="X2" s="19"/>
      <c r="Y2" s="908" t="s">
        <v>215</v>
      </c>
      <c r="Z2" s="909"/>
      <c r="AA2" s="909"/>
      <c r="AB2" s="909"/>
      <c r="AC2" s="909"/>
      <c r="AD2" s="909"/>
      <c r="AE2" s="911" t="s">
        <v>216</v>
      </c>
      <c r="AF2" s="912"/>
      <c r="AG2" s="912"/>
      <c r="AH2" s="912"/>
      <c r="AI2" s="912"/>
      <c r="AJ2" s="913"/>
      <c r="AK2" s="909" t="s">
        <v>217</v>
      </c>
      <c r="AL2" s="909"/>
      <c r="AM2" s="909"/>
      <c r="AN2" s="909"/>
      <c r="AO2" s="909"/>
      <c r="AP2" s="909"/>
      <c r="AQ2" s="758" t="s">
        <v>67</v>
      </c>
      <c r="AR2" s="758"/>
      <c r="AS2" s="758"/>
      <c r="AT2" s="758"/>
      <c r="AU2" s="758"/>
      <c r="AV2" s="758"/>
      <c r="AW2" s="758"/>
      <c r="AX2" s="758"/>
      <c r="AY2" s="758"/>
      <c r="AZ2" s="758"/>
      <c r="BA2" s="758"/>
      <c r="BB2" s="758"/>
      <c r="BC2" s="758"/>
      <c r="BD2" s="758"/>
      <c r="BE2" s="758"/>
      <c r="BF2" s="758"/>
      <c r="BG2" s="758"/>
      <c r="BH2" s="758"/>
      <c r="BI2" s="180"/>
      <c r="BJ2" s="19"/>
    </row>
    <row r="3" spans="1:62" ht="24" customHeight="1">
      <c r="A3" s="19"/>
      <c r="B3" s="904" t="str">
        <f>申請書!C1&amp;+申請書!L1</f>
        <v>新設設計書No.11111</v>
      </c>
      <c r="C3" s="905"/>
      <c r="D3" s="905"/>
      <c r="E3" s="905"/>
      <c r="F3" s="905"/>
      <c r="G3" s="905"/>
      <c r="H3" s="905"/>
      <c r="I3" s="905"/>
      <c r="J3" s="905"/>
      <c r="K3" s="905"/>
      <c r="L3" s="905"/>
      <c r="M3" s="905"/>
      <c r="N3" s="905"/>
      <c r="O3" s="905"/>
      <c r="P3" s="905"/>
      <c r="Q3" s="905"/>
      <c r="R3" s="905"/>
      <c r="S3" s="905"/>
      <c r="T3" s="905"/>
      <c r="U3" s="905"/>
      <c r="V3" s="905"/>
      <c r="W3" s="174"/>
      <c r="X3" s="175"/>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173"/>
      <c r="BJ3" s="19"/>
    </row>
    <row r="4" spans="1:62" ht="24" customHeight="1">
      <c r="A4" s="19"/>
      <c r="B4" s="906"/>
      <c r="C4" s="907"/>
      <c r="D4" s="907"/>
      <c r="E4" s="907"/>
      <c r="F4" s="907"/>
      <c r="G4" s="907"/>
      <c r="H4" s="907"/>
      <c r="I4" s="907"/>
      <c r="J4" s="907"/>
      <c r="K4" s="907"/>
      <c r="L4" s="907"/>
      <c r="M4" s="907"/>
      <c r="N4" s="907"/>
      <c r="O4" s="907"/>
      <c r="P4" s="907"/>
      <c r="Q4" s="907"/>
      <c r="R4" s="907"/>
      <c r="S4" s="907"/>
      <c r="T4" s="907"/>
      <c r="U4" s="907"/>
      <c r="V4" s="907"/>
      <c r="W4" s="174"/>
      <c r="X4" s="175"/>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173"/>
      <c r="BJ4" s="19"/>
    </row>
    <row r="5" spans="1:62" ht="30" customHeight="1" thickBo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row>
    <row r="6" spans="1:62" ht="18" customHeight="1">
      <c r="A6" s="20"/>
      <c r="B6" s="914" t="s">
        <v>113</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915"/>
      <c r="BJ6" s="19"/>
    </row>
    <row r="7" spans="1:62" ht="18" customHeight="1">
      <c r="A7" s="24"/>
      <c r="B7" s="916"/>
      <c r="C7" s="917"/>
      <c r="D7" s="917"/>
      <c r="E7" s="917"/>
      <c r="F7" s="917"/>
      <c r="G7" s="917"/>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8"/>
      <c r="BJ7" s="19"/>
    </row>
    <row r="8" spans="1:62" ht="24" customHeight="1">
      <c r="A8" s="19"/>
      <c r="B8" s="2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856"/>
      <c r="AQ8" s="897"/>
      <c r="AR8" s="897"/>
      <c r="AS8" s="897"/>
      <c r="AT8" s="897"/>
      <c r="AU8" s="919"/>
      <c r="AV8" s="919"/>
      <c r="AW8" s="919"/>
      <c r="AX8" s="885" t="s">
        <v>53</v>
      </c>
      <c r="AY8" s="885"/>
      <c r="AZ8" s="919"/>
      <c r="BA8" s="919"/>
      <c r="BB8" s="919"/>
      <c r="BC8" s="885" t="s">
        <v>54</v>
      </c>
      <c r="BD8" s="885"/>
      <c r="BE8" s="919"/>
      <c r="BF8" s="919"/>
      <c r="BG8" s="919"/>
      <c r="BH8" s="885" t="s">
        <v>55</v>
      </c>
      <c r="BI8" s="886"/>
      <c r="BJ8" s="19"/>
    </row>
    <row r="9" spans="1:62" ht="18" customHeight="1">
      <c r="A9" s="19"/>
      <c r="B9" s="2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29"/>
      <c r="BJ9" s="19"/>
    </row>
    <row r="10" spans="1:62" ht="24" customHeight="1">
      <c r="A10" s="19"/>
      <c r="B10" s="28"/>
      <c r="C10" s="898" t="str">
        <f>申請書!D7</f>
        <v>佐野市水道事業　管理者　様</v>
      </c>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571"/>
      <c r="AE10" s="571"/>
      <c r="AF10" s="571"/>
      <c r="AG10" s="571"/>
      <c r="AH10" s="571"/>
      <c r="AI10" s="571"/>
      <c r="AJ10" s="571"/>
      <c r="AK10" s="571"/>
      <c r="AL10" s="571"/>
      <c r="AM10" s="571"/>
      <c r="AN10" s="571"/>
      <c r="AO10" s="19"/>
      <c r="AP10" s="19"/>
      <c r="AQ10" s="19"/>
      <c r="AR10" s="19"/>
      <c r="AS10" s="19"/>
      <c r="AT10" s="19"/>
      <c r="AU10" s="19"/>
      <c r="AV10" s="19"/>
      <c r="AW10" s="19"/>
      <c r="AX10" s="19"/>
      <c r="AY10" s="19"/>
      <c r="AZ10" s="19"/>
      <c r="BA10" s="19"/>
      <c r="BB10" s="19"/>
      <c r="BC10" s="19"/>
      <c r="BD10" s="19"/>
      <c r="BE10" s="19"/>
      <c r="BF10" s="19"/>
      <c r="BG10" s="19"/>
      <c r="BH10" s="19"/>
      <c r="BI10" s="29"/>
      <c r="BJ10" s="19"/>
    </row>
    <row r="11" spans="1:62" ht="24" customHeight="1">
      <c r="A11" s="19"/>
      <c r="B11" s="109"/>
      <c r="C11" s="81"/>
      <c r="D11" s="81"/>
      <c r="E11" s="81"/>
      <c r="F11" s="81"/>
      <c r="G11" s="81"/>
      <c r="H11" s="81"/>
      <c r="I11" s="81"/>
      <c r="J11" s="81"/>
      <c r="K11" s="81"/>
      <c r="L11" s="81"/>
      <c r="M11" s="81"/>
      <c r="N11" s="81"/>
      <c r="O11" s="81"/>
      <c r="P11" s="81"/>
      <c r="Q11" s="81"/>
      <c r="R11" s="81"/>
      <c r="S11" s="81"/>
      <c r="T11" s="81"/>
      <c r="U11" s="169" t="s">
        <v>56</v>
      </c>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0"/>
      <c r="BJ11" s="19"/>
    </row>
    <row r="12" spans="1:62" ht="24" customHeight="1">
      <c r="A12" s="19"/>
      <c r="B12" s="109"/>
      <c r="C12" s="81"/>
      <c r="D12" s="81"/>
      <c r="E12" s="81"/>
      <c r="F12" s="81"/>
      <c r="G12" s="81"/>
      <c r="H12" s="81"/>
      <c r="I12" s="81"/>
      <c r="J12" s="81"/>
      <c r="K12" s="81"/>
      <c r="L12" s="81"/>
      <c r="M12" s="81"/>
      <c r="N12" s="81"/>
      <c r="O12" s="81"/>
      <c r="P12" s="81"/>
      <c r="Q12" s="81"/>
      <c r="R12" s="81"/>
      <c r="S12" s="81"/>
      <c r="T12" s="81"/>
      <c r="U12" s="81"/>
      <c r="V12" s="856" t="s">
        <v>58</v>
      </c>
      <c r="W12" s="897"/>
      <c r="X12" s="897"/>
      <c r="Y12" s="897"/>
      <c r="Z12" s="897"/>
      <c r="AA12" s="885" t="s">
        <v>57</v>
      </c>
      <c r="AB12" s="885"/>
      <c r="AC12" s="962" t="str">
        <f>IF(申請書!X10=0,"",申請書!X10)</f>
        <v>□□□</v>
      </c>
      <c r="AD12" s="964"/>
      <c r="AE12" s="964"/>
      <c r="AF12" s="964"/>
      <c r="AG12" s="964"/>
      <c r="AH12" s="964"/>
      <c r="AI12" s="960" t="s">
        <v>116</v>
      </c>
      <c r="AJ12" s="961"/>
      <c r="AK12" s="962" t="str">
        <f>IF(申請書!AF10=0,"",申請書!AF10)</f>
        <v>□□□□</v>
      </c>
      <c r="AL12" s="963"/>
      <c r="AM12" s="963"/>
      <c r="AN12" s="963"/>
      <c r="AO12" s="963"/>
      <c r="AP12" s="963"/>
      <c r="AQ12" s="963"/>
      <c r="AR12" s="963"/>
      <c r="AS12" s="81"/>
      <c r="AT12" s="81"/>
      <c r="AU12" s="81"/>
      <c r="AV12" s="81"/>
      <c r="AW12" s="81"/>
      <c r="AX12" s="81"/>
      <c r="AY12" s="81"/>
      <c r="AZ12" s="81"/>
      <c r="BA12" s="81"/>
      <c r="BB12" s="81"/>
      <c r="BC12" s="81"/>
      <c r="BD12" s="81"/>
      <c r="BE12" s="81"/>
      <c r="BF12" s="81"/>
      <c r="BG12" s="81"/>
      <c r="BH12" s="81"/>
      <c r="BI12" s="80"/>
      <c r="BJ12" s="19"/>
    </row>
    <row r="13" spans="1:62" ht="24" customHeight="1">
      <c r="A13" s="19"/>
      <c r="B13" s="109"/>
      <c r="C13" s="81"/>
      <c r="D13" s="81"/>
      <c r="E13" s="81"/>
      <c r="F13" s="81"/>
      <c r="G13" s="81"/>
      <c r="H13" s="81"/>
      <c r="I13" s="81"/>
      <c r="J13" s="81"/>
      <c r="K13" s="81"/>
      <c r="L13" s="81"/>
      <c r="M13" s="81"/>
      <c r="N13" s="81"/>
      <c r="O13" s="81"/>
      <c r="P13" s="81"/>
      <c r="Q13" s="81"/>
      <c r="R13" s="81"/>
      <c r="S13" s="81"/>
      <c r="T13" s="81"/>
      <c r="U13" s="81"/>
      <c r="V13" s="897"/>
      <c r="W13" s="897"/>
      <c r="X13" s="897"/>
      <c r="Y13" s="897"/>
      <c r="Z13" s="897"/>
      <c r="AA13" s="965" t="str">
        <f>IF(申請書!V11=0,"",申請書!V11)</f>
        <v>〇〇県〇〇市〇〇〇町〇〇〇〇番地</v>
      </c>
      <c r="AB13" s="965"/>
      <c r="AC13" s="965"/>
      <c r="AD13" s="965"/>
      <c r="AE13" s="965"/>
      <c r="AF13" s="965"/>
      <c r="AG13" s="965"/>
      <c r="AH13" s="965"/>
      <c r="AI13" s="965"/>
      <c r="AJ13" s="965"/>
      <c r="AK13" s="965"/>
      <c r="AL13" s="965"/>
      <c r="AM13" s="965"/>
      <c r="AN13" s="965"/>
      <c r="AO13" s="965"/>
      <c r="AP13" s="965"/>
      <c r="AQ13" s="965"/>
      <c r="AR13" s="965"/>
      <c r="AS13" s="965"/>
      <c r="AT13" s="965"/>
      <c r="AU13" s="965"/>
      <c r="AV13" s="965"/>
      <c r="AW13" s="965"/>
      <c r="AX13" s="965"/>
      <c r="AY13" s="965"/>
      <c r="AZ13" s="965"/>
      <c r="BA13" s="965"/>
      <c r="BB13" s="965"/>
      <c r="BC13" s="965"/>
      <c r="BD13" s="965"/>
      <c r="BE13" s="965"/>
      <c r="BF13" s="965"/>
      <c r="BG13" s="965"/>
      <c r="BH13" s="81"/>
      <c r="BI13" s="80"/>
      <c r="BJ13" s="19"/>
    </row>
    <row r="14" spans="1:62" ht="24" customHeight="1">
      <c r="A14" s="19"/>
      <c r="B14" s="109"/>
      <c r="C14" s="81"/>
      <c r="D14" s="81"/>
      <c r="E14" s="81"/>
      <c r="F14" s="81"/>
      <c r="G14" s="81"/>
      <c r="H14" s="81"/>
      <c r="I14" s="81"/>
      <c r="J14" s="81"/>
      <c r="K14" s="81"/>
      <c r="L14" s="81"/>
      <c r="M14" s="81"/>
      <c r="N14" s="81"/>
      <c r="O14" s="81"/>
      <c r="P14" s="81"/>
      <c r="Q14" s="81"/>
      <c r="R14" s="81"/>
      <c r="S14" s="81"/>
      <c r="T14" s="81"/>
      <c r="U14" s="81"/>
      <c r="V14" s="875" t="s">
        <v>59</v>
      </c>
      <c r="W14" s="875"/>
      <c r="X14" s="875"/>
      <c r="Y14" s="875"/>
      <c r="Z14" s="875"/>
      <c r="AA14" s="938" t="str">
        <f>IF(申請書!V12=0,"",申請書!V12)</f>
        <v>▲▲　▲▲</v>
      </c>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8"/>
      <c r="AY14" s="938"/>
      <c r="AZ14" s="938"/>
      <c r="BA14" s="938"/>
      <c r="BB14" s="938"/>
      <c r="BC14" s="938"/>
      <c r="BD14" s="938"/>
      <c r="BE14" s="938"/>
      <c r="BF14" s="938"/>
      <c r="BG14" s="938"/>
      <c r="BH14" s="81"/>
      <c r="BI14" s="80"/>
      <c r="BJ14" s="19"/>
    </row>
    <row r="15" spans="1:62" ht="24" customHeight="1">
      <c r="A15" s="19"/>
      <c r="B15" s="109"/>
      <c r="C15" s="81"/>
      <c r="D15" s="81"/>
      <c r="E15" s="81"/>
      <c r="F15" s="81"/>
      <c r="G15" s="81"/>
      <c r="H15" s="81"/>
      <c r="I15" s="81"/>
      <c r="J15" s="81"/>
      <c r="K15" s="81"/>
      <c r="L15" s="81"/>
      <c r="M15" s="81"/>
      <c r="N15" s="81"/>
      <c r="O15" s="81"/>
      <c r="P15" s="81"/>
      <c r="Q15" s="81"/>
      <c r="R15" s="81"/>
      <c r="S15" s="81"/>
      <c r="T15" s="81"/>
      <c r="U15" s="81"/>
      <c r="V15" s="877" t="s">
        <v>60</v>
      </c>
      <c r="W15" s="877"/>
      <c r="X15" s="877"/>
      <c r="Y15" s="877"/>
      <c r="Z15" s="877"/>
      <c r="AA15" s="938" t="str">
        <f>IF(申請書!V13=0,"",申請書!V13)</f>
        <v>△△　△△</v>
      </c>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39"/>
      <c r="AY15" s="939"/>
      <c r="AZ15" s="939"/>
      <c r="BA15" s="939"/>
      <c r="BB15" s="939"/>
      <c r="BC15" s="939"/>
      <c r="BD15" s="939"/>
      <c r="BE15" s="117"/>
      <c r="BF15" s="936" t="str">
        <f>IF(申請書!AW13=0,"",申請書!AW13)</f>
        <v>印</v>
      </c>
      <c r="BG15" s="937"/>
      <c r="BH15" s="81"/>
      <c r="BI15" s="80"/>
      <c r="BJ15" s="19"/>
    </row>
    <row r="16" spans="1:62" ht="8.1" customHeight="1">
      <c r="A16" s="19"/>
      <c r="B16" s="109"/>
      <c r="C16" s="81"/>
      <c r="D16" s="81"/>
      <c r="E16" s="81"/>
      <c r="F16" s="81"/>
      <c r="G16" s="81"/>
      <c r="H16" s="81"/>
      <c r="I16" s="81"/>
      <c r="J16" s="81"/>
      <c r="K16" s="81"/>
      <c r="L16" s="81"/>
      <c r="M16" s="81"/>
      <c r="N16" s="81"/>
      <c r="O16" s="81"/>
      <c r="P16" s="81"/>
      <c r="Q16" s="81"/>
      <c r="R16" s="81"/>
      <c r="S16" s="81"/>
      <c r="T16" s="81"/>
      <c r="U16" s="81"/>
      <c r="V16" s="81"/>
      <c r="W16" s="81"/>
      <c r="X16" s="81"/>
      <c r="Y16" s="81"/>
      <c r="Z16" s="83"/>
      <c r="AA16" s="83"/>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08"/>
      <c r="BC16" s="108"/>
      <c r="BD16" s="108"/>
      <c r="BE16" s="108"/>
      <c r="BF16" s="108"/>
      <c r="BG16" s="108"/>
      <c r="BH16" s="81"/>
      <c r="BI16" s="80"/>
      <c r="BJ16" s="19"/>
    </row>
    <row r="17" spans="1:62" ht="8.1" customHeight="1">
      <c r="A17" s="19"/>
      <c r="B17" s="109"/>
      <c r="C17" s="81"/>
      <c r="D17" s="81"/>
      <c r="E17" s="81"/>
      <c r="F17" s="81"/>
      <c r="G17" s="81"/>
      <c r="H17" s="81"/>
      <c r="I17" s="81"/>
      <c r="J17" s="81"/>
      <c r="K17" s="81"/>
      <c r="L17" s="81"/>
      <c r="M17" s="81"/>
      <c r="N17" s="81"/>
      <c r="O17" s="81"/>
      <c r="P17" s="81"/>
      <c r="Q17" s="81"/>
      <c r="R17" s="81"/>
      <c r="S17" s="81"/>
      <c r="T17" s="81"/>
      <c r="U17" s="81"/>
      <c r="V17" s="925"/>
      <c r="W17" s="925"/>
      <c r="X17" s="925"/>
      <c r="Y17" s="925"/>
      <c r="Z17" s="81"/>
      <c r="AA17" s="957"/>
      <c r="AB17" s="957"/>
      <c r="AC17" s="957"/>
      <c r="AD17" s="957"/>
      <c r="AE17" s="957"/>
      <c r="AF17" s="957"/>
      <c r="AG17" s="957"/>
      <c r="AH17" s="957"/>
      <c r="AI17" s="81"/>
      <c r="AJ17" s="81"/>
      <c r="AK17" s="957"/>
      <c r="AL17" s="957"/>
      <c r="AM17" s="957"/>
      <c r="AN17" s="957"/>
      <c r="AO17" s="957"/>
      <c r="AP17" s="81"/>
      <c r="AQ17" s="81"/>
      <c r="AR17" s="957"/>
      <c r="AS17" s="957"/>
      <c r="AT17" s="957"/>
      <c r="AU17" s="957"/>
      <c r="AV17" s="957"/>
      <c r="AW17" s="957"/>
      <c r="AX17" s="957"/>
      <c r="AY17" s="81"/>
      <c r="AZ17" s="81"/>
      <c r="BA17" s="81"/>
      <c r="BB17" s="81"/>
      <c r="BC17" s="81"/>
      <c r="BD17" s="81"/>
      <c r="BE17" s="81"/>
      <c r="BF17" s="81"/>
      <c r="BG17" s="81"/>
      <c r="BH17" s="81"/>
      <c r="BI17" s="80"/>
      <c r="BJ17" s="19"/>
    </row>
    <row r="18" spans="1:62" ht="8.1" customHeight="1">
      <c r="A18" s="19"/>
      <c r="B18" s="109"/>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0"/>
      <c r="BJ18" s="19"/>
    </row>
    <row r="19" spans="1:62" ht="24" customHeight="1">
      <c r="A19" s="19"/>
      <c r="B19" s="109"/>
      <c r="C19" s="81"/>
      <c r="D19" s="81"/>
      <c r="E19" s="81" t="s">
        <v>114</v>
      </c>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9"/>
    </row>
    <row r="20" spans="1:62" ht="8.1" customHeight="1">
      <c r="A20" s="19"/>
      <c r="B20" s="109"/>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9"/>
    </row>
    <row r="21" spans="1:62" ht="8.1" customHeight="1">
      <c r="A21" s="19"/>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9"/>
    </row>
    <row r="22" spans="1:62" ht="24" customHeight="1">
      <c r="A22" s="19"/>
      <c r="B22" s="920" t="s">
        <v>61</v>
      </c>
      <c r="C22" s="921"/>
      <c r="D22" s="921"/>
      <c r="E22" s="921"/>
      <c r="F22" s="921"/>
      <c r="G22" s="921"/>
      <c r="H22" s="921"/>
      <c r="I22" s="921"/>
      <c r="J22" s="921"/>
      <c r="K22" s="921"/>
      <c r="L22" s="921"/>
      <c r="M22" s="81"/>
      <c r="N22" s="110"/>
      <c r="O22" s="924" t="s">
        <v>218</v>
      </c>
      <c r="P22" s="924"/>
      <c r="Q22" s="924"/>
      <c r="R22" s="924"/>
      <c r="S22" s="924"/>
      <c r="T22" s="924"/>
      <c r="U22" s="924"/>
      <c r="V22" s="924"/>
      <c r="W22" s="924"/>
      <c r="X22" s="111"/>
      <c r="Y22" s="81"/>
      <c r="Z22" s="81"/>
      <c r="AA22" s="925" t="s">
        <v>62</v>
      </c>
      <c r="AB22" s="925"/>
      <c r="AC22" s="925"/>
      <c r="AD22" s="925"/>
      <c r="AE22" s="925"/>
      <c r="AF22" s="925"/>
      <c r="AG22" s="925"/>
      <c r="AH22" s="925"/>
      <c r="AI22" s="925"/>
      <c r="AJ22" s="81"/>
      <c r="AK22" s="81"/>
      <c r="AL22" s="885" t="s">
        <v>51</v>
      </c>
      <c r="AM22" s="885"/>
      <c r="AN22" s="926" t="str">
        <f>IF(申請書!AG21=0,"",申請書!AG21)</f>
        <v>ΟΟΟΟΟΟΟ</v>
      </c>
      <c r="AO22" s="926"/>
      <c r="AP22" s="926"/>
      <c r="AQ22" s="926"/>
      <c r="AR22" s="926"/>
      <c r="AS22" s="926"/>
      <c r="AT22" s="926"/>
      <c r="AU22" s="926"/>
      <c r="AV22" s="926"/>
      <c r="AW22" s="885" t="s">
        <v>52</v>
      </c>
      <c r="AX22" s="885"/>
      <c r="AY22" s="81"/>
      <c r="AZ22" s="81"/>
      <c r="BA22" s="81"/>
      <c r="BB22" s="81"/>
      <c r="BC22" s="81"/>
      <c r="BD22" s="81"/>
      <c r="BE22" s="81"/>
      <c r="BF22" s="81"/>
      <c r="BG22" s="81"/>
      <c r="BH22" s="81"/>
      <c r="BI22" s="80"/>
      <c r="BJ22" s="19"/>
    </row>
    <row r="23" spans="1:62" ht="24" customHeight="1">
      <c r="A23" s="19"/>
      <c r="B23" s="920"/>
      <c r="C23" s="921"/>
      <c r="D23" s="921"/>
      <c r="E23" s="921"/>
      <c r="F23" s="921"/>
      <c r="G23" s="921"/>
      <c r="H23" s="921"/>
      <c r="I23" s="921"/>
      <c r="J23" s="921"/>
      <c r="K23" s="921"/>
      <c r="L23" s="921"/>
      <c r="M23" s="81"/>
      <c r="N23" s="110"/>
      <c r="O23" s="924"/>
      <c r="P23" s="924"/>
      <c r="Q23" s="924"/>
      <c r="R23" s="924"/>
      <c r="S23" s="924"/>
      <c r="T23" s="924"/>
      <c r="U23" s="924"/>
      <c r="V23" s="924"/>
      <c r="W23" s="924"/>
      <c r="X23" s="111"/>
      <c r="Y23" s="81"/>
      <c r="Z23" s="81"/>
      <c r="AA23" s="885" t="s">
        <v>57</v>
      </c>
      <c r="AB23" s="885"/>
      <c r="AC23" s="927" t="str">
        <f>IF(申請書!V22=0,"",申請書!V22)</f>
        <v>■■■</v>
      </c>
      <c r="AD23" s="928"/>
      <c r="AE23" s="928"/>
      <c r="AF23" s="928"/>
      <c r="AG23" s="928"/>
      <c r="AH23" s="928"/>
      <c r="AI23" s="929" t="s">
        <v>116</v>
      </c>
      <c r="AJ23" s="388"/>
      <c r="AK23" s="927" t="str">
        <f>IF(申請書!AD22=0,"",申請書!AD22)</f>
        <v>■■■■</v>
      </c>
      <c r="AL23" s="959"/>
      <c r="AM23" s="959"/>
      <c r="AN23" s="959"/>
      <c r="AO23" s="959"/>
      <c r="AP23" s="959"/>
      <c r="AQ23" s="959"/>
      <c r="AR23" s="959"/>
      <c r="AS23" s="94"/>
      <c r="AT23" s="94"/>
      <c r="AU23" s="94"/>
      <c r="AV23" s="94"/>
      <c r="AW23" s="94"/>
      <c r="AX23" s="94"/>
      <c r="AY23" s="94"/>
      <c r="AZ23" s="94"/>
      <c r="BA23" s="94"/>
      <c r="BB23" s="94"/>
      <c r="BC23" s="94"/>
      <c r="BD23" s="94"/>
      <c r="BE23" s="94"/>
      <c r="BF23" s="94"/>
      <c r="BG23" s="94"/>
      <c r="BH23" s="94"/>
      <c r="BI23" s="95"/>
      <c r="BJ23" s="19"/>
    </row>
    <row r="24" spans="1:62" ht="24" customHeight="1">
      <c r="A24" s="19"/>
      <c r="B24" s="920"/>
      <c r="C24" s="921"/>
      <c r="D24" s="921"/>
      <c r="E24" s="921"/>
      <c r="F24" s="921"/>
      <c r="G24" s="921"/>
      <c r="H24" s="921"/>
      <c r="I24" s="921"/>
      <c r="J24" s="921"/>
      <c r="K24" s="921"/>
      <c r="L24" s="921"/>
      <c r="M24" s="81"/>
      <c r="N24" s="110"/>
      <c r="O24" s="924"/>
      <c r="P24" s="924"/>
      <c r="Q24" s="924"/>
      <c r="R24" s="924"/>
      <c r="S24" s="924"/>
      <c r="T24" s="924"/>
      <c r="U24" s="924"/>
      <c r="V24" s="924"/>
      <c r="W24" s="924"/>
      <c r="X24" s="111"/>
      <c r="Y24" s="81"/>
      <c r="Z24" s="81"/>
      <c r="AA24" s="958" t="str">
        <f>IF(申請書!T23=0,"",申請書!T23)</f>
        <v>●●県●●市●●●町●●●●番地</v>
      </c>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112"/>
      <c r="BJ24" s="19"/>
    </row>
    <row r="25" spans="1:62" ht="24" customHeight="1">
      <c r="A25" s="19"/>
      <c r="B25" s="920"/>
      <c r="C25" s="921"/>
      <c r="D25" s="921"/>
      <c r="E25" s="921"/>
      <c r="F25" s="921"/>
      <c r="G25" s="921"/>
      <c r="H25" s="921"/>
      <c r="I25" s="921"/>
      <c r="J25" s="921"/>
      <c r="K25" s="921"/>
      <c r="L25" s="921"/>
      <c r="M25" s="81"/>
      <c r="N25" s="110"/>
      <c r="O25" s="924"/>
      <c r="P25" s="924"/>
      <c r="Q25" s="924"/>
      <c r="R25" s="924"/>
      <c r="S25" s="924"/>
      <c r="T25" s="924"/>
      <c r="U25" s="924"/>
      <c r="V25" s="924"/>
      <c r="W25" s="924"/>
      <c r="X25" s="111"/>
      <c r="Y25" s="81"/>
      <c r="Z25" s="81"/>
      <c r="AA25" s="938" t="str">
        <f>IF(申請書!T24=0,"",申請書!T24)</f>
        <v>◇◇◇◇◇◇</v>
      </c>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112"/>
      <c r="BJ25" s="19"/>
    </row>
    <row r="26" spans="1:62" ht="24" customHeight="1">
      <c r="A26" s="35"/>
      <c r="B26" s="920"/>
      <c r="C26" s="921"/>
      <c r="D26" s="921"/>
      <c r="E26" s="921"/>
      <c r="F26" s="921"/>
      <c r="G26" s="921"/>
      <c r="H26" s="921"/>
      <c r="I26" s="921"/>
      <c r="J26" s="921"/>
      <c r="K26" s="921"/>
      <c r="L26" s="921"/>
      <c r="M26" s="81"/>
      <c r="N26" s="110"/>
      <c r="O26" s="924"/>
      <c r="P26" s="924"/>
      <c r="Q26" s="924"/>
      <c r="R26" s="924"/>
      <c r="S26" s="924"/>
      <c r="T26" s="924"/>
      <c r="U26" s="924"/>
      <c r="V26" s="924"/>
      <c r="W26" s="924"/>
      <c r="X26" s="111"/>
      <c r="Y26" s="81"/>
      <c r="Z26" s="81"/>
      <c r="AA26" s="938" t="str">
        <f>IF(申請書!T25=0,"",申請書!T25)</f>
        <v>◆◆　◆◆</v>
      </c>
      <c r="AB26" s="863"/>
      <c r="AC26" s="863"/>
      <c r="AD26" s="863"/>
      <c r="AE26" s="863"/>
      <c r="AF26" s="863"/>
      <c r="AG26" s="863"/>
      <c r="AH26" s="863"/>
      <c r="AI26" s="863"/>
      <c r="AJ26" s="863"/>
      <c r="AK26" s="863"/>
      <c r="AL26" s="863"/>
      <c r="AM26" s="863"/>
      <c r="AN26" s="863"/>
      <c r="AO26" s="863"/>
      <c r="AP26" s="863"/>
      <c r="AQ26" s="863"/>
      <c r="AR26" s="863"/>
      <c r="AS26" s="863"/>
      <c r="AT26" s="863"/>
      <c r="AU26" s="863"/>
      <c r="AV26" s="863"/>
      <c r="AW26" s="863"/>
      <c r="AX26" s="863"/>
      <c r="AY26" s="863"/>
      <c r="AZ26" s="863"/>
      <c r="BA26" s="863"/>
      <c r="BB26" s="863"/>
      <c r="BC26" s="863"/>
      <c r="BD26" s="863"/>
      <c r="BE26" s="863"/>
      <c r="BF26" s="863"/>
      <c r="BG26" s="863"/>
      <c r="BH26" s="863"/>
      <c r="BI26" s="112"/>
      <c r="BJ26" s="35"/>
    </row>
    <row r="27" spans="1:62" ht="24" customHeight="1">
      <c r="A27" s="19"/>
      <c r="B27" s="920"/>
      <c r="C27" s="921"/>
      <c r="D27" s="921"/>
      <c r="E27" s="921"/>
      <c r="F27" s="921"/>
      <c r="G27" s="921"/>
      <c r="H27" s="921"/>
      <c r="I27" s="921"/>
      <c r="J27" s="921"/>
      <c r="K27" s="921"/>
      <c r="L27" s="921"/>
      <c r="M27" s="81"/>
      <c r="N27" s="110"/>
      <c r="O27" s="924"/>
      <c r="P27" s="924"/>
      <c r="Q27" s="924"/>
      <c r="R27" s="924"/>
      <c r="S27" s="924"/>
      <c r="T27" s="924"/>
      <c r="U27" s="924"/>
      <c r="V27" s="924"/>
      <c r="W27" s="924"/>
      <c r="X27" s="111"/>
      <c r="Y27" s="81"/>
      <c r="Z27" s="81"/>
      <c r="AA27" s="938" t="str">
        <f>IF(申請書!T26=0,"",申請書!T26)</f>
        <v>●●●●－●●－●●●●</v>
      </c>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3"/>
      <c r="BI27" s="112"/>
      <c r="BJ27" s="19"/>
    </row>
    <row r="28" spans="1:62" ht="24" customHeight="1">
      <c r="A28" s="19"/>
      <c r="B28" s="920"/>
      <c r="C28" s="921"/>
      <c r="D28" s="921"/>
      <c r="E28" s="921"/>
      <c r="F28" s="921"/>
      <c r="G28" s="921"/>
      <c r="H28" s="921"/>
      <c r="I28" s="921"/>
      <c r="J28" s="921"/>
      <c r="K28" s="921"/>
      <c r="L28" s="921"/>
      <c r="M28" s="81"/>
      <c r="N28" s="110"/>
      <c r="O28" s="950" t="s">
        <v>63</v>
      </c>
      <c r="P28" s="950"/>
      <c r="Q28" s="950"/>
      <c r="R28" s="950"/>
      <c r="S28" s="950"/>
      <c r="T28" s="950"/>
      <c r="U28" s="950"/>
      <c r="V28" s="950"/>
      <c r="W28" s="950"/>
      <c r="X28" s="111"/>
      <c r="Y28" s="81"/>
      <c r="Z28" s="81"/>
      <c r="AA28" s="925" t="s">
        <v>64</v>
      </c>
      <c r="AB28" s="925"/>
      <c r="AC28" s="925"/>
      <c r="AD28" s="925"/>
      <c r="AE28" s="925"/>
      <c r="AF28" s="925"/>
      <c r="AG28" s="925"/>
      <c r="AH28" s="925"/>
      <c r="AI28" s="925"/>
      <c r="AJ28" s="81"/>
      <c r="AK28" s="81"/>
      <c r="AL28" s="885" t="s">
        <v>51</v>
      </c>
      <c r="AM28" s="885"/>
      <c r="AN28" s="952" t="str">
        <f>IF(申請書!AG27=0,"",申請書!AG27)</f>
        <v>ΘΘΘΘΘΘ</v>
      </c>
      <c r="AO28" s="952"/>
      <c r="AP28" s="952"/>
      <c r="AQ28" s="952"/>
      <c r="AR28" s="952"/>
      <c r="AS28" s="952"/>
      <c r="AT28" s="952"/>
      <c r="AU28" s="952"/>
      <c r="AV28" s="952"/>
      <c r="AW28" s="885" t="s">
        <v>52</v>
      </c>
      <c r="AX28" s="885"/>
      <c r="AY28" s="81"/>
      <c r="AZ28" s="81"/>
      <c r="BA28" s="81"/>
      <c r="BB28" s="81"/>
      <c r="BC28" s="81"/>
      <c r="BD28" s="81"/>
      <c r="BE28" s="81"/>
      <c r="BF28" s="81"/>
      <c r="BG28" s="81"/>
      <c r="BH28" s="81"/>
      <c r="BI28" s="80"/>
      <c r="BJ28" s="19"/>
    </row>
    <row r="29" spans="1:62" ht="18" customHeight="1">
      <c r="A29" s="19"/>
      <c r="B29" s="920"/>
      <c r="C29" s="921"/>
      <c r="D29" s="921"/>
      <c r="E29" s="921"/>
      <c r="F29" s="921"/>
      <c r="G29" s="921"/>
      <c r="H29" s="921"/>
      <c r="I29" s="921"/>
      <c r="J29" s="921"/>
      <c r="K29" s="921"/>
      <c r="L29" s="921"/>
      <c r="M29" s="81"/>
      <c r="N29" s="110"/>
      <c r="O29" s="950"/>
      <c r="P29" s="950"/>
      <c r="Q29" s="950"/>
      <c r="R29" s="950"/>
      <c r="S29" s="950"/>
      <c r="T29" s="950"/>
      <c r="U29" s="950"/>
      <c r="V29" s="950"/>
      <c r="W29" s="950"/>
      <c r="X29" s="111"/>
      <c r="Y29" s="81"/>
      <c r="Z29" s="81"/>
      <c r="AA29" s="953" t="str">
        <f>IF(申請書!T28=0,"",申請書!T28)</f>
        <v>▽▽　▽▽</v>
      </c>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3"/>
      <c r="AY29" s="953"/>
      <c r="AZ29" s="953"/>
      <c r="BA29" s="953"/>
      <c r="BB29" s="953"/>
      <c r="BC29" s="953"/>
      <c r="BD29" s="953"/>
      <c r="BE29" s="953"/>
      <c r="BF29" s="953"/>
      <c r="BG29" s="953"/>
      <c r="BH29" s="953"/>
      <c r="BI29" s="954"/>
      <c r="BJ29" s="19"/>
    </row>
    <row r="30" spans="1:62" ht="18" customHeight="1" thickBot="1">
      <c r="A30" s="19"/>
      <c r="B30" s="922"/>
      <c r="C30" s="923"/>
      <c r="D30" s="923"/>
      <c r="E30" s="923"/>
      <c r="F30" s="923"/>
      <c r="G30" s="923"/>
      <c r="H30" s="923"/>
      <c r="I30" s="923"/>
      <c r="J30" s="923"/>
      <c r="K30" s="923"/>
      <c r="L30" s="923"/>
      <c r="M30" s="113"/>
      <c r="N30" s="114"/>
      <c r="O30" s="951"/>
      <c r="P30" s="951"/>
      <c r="Q30" s="951"/>
      <c r="R30" s="951"/>
      <c r="S30" s="951"/>
      <c r="T30" s="951"/>
      <c r="U30" s="951"/>
      <c r="V30" s="951"/>
      <c r="W30" s="951"/>
      <c r="X30" s="115"/>
      <c r="Y30" s="113"/>
      <c r="Z30" s="113"/>
      <c r="AA30" s="955"/>
      <c r="AB30" s="955"/>
      <c r="AC30" s="955"/>
      <c r="AD30" s="955"/>
      <c r="AE30" s="955"/>
      <c r="AF30" s="955"/>
      <c r="AG30" s="955"/>
      <c r="AH30" s="955"/>
      <c r="AI30" s="955"/>
      <c r="AJ30" s="955"/>
      <c r="AK30" s="955"/>
      <c r="AL30" s="955"/>
      <c r="AM30" s="955"/>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6"/>
      <c r="BJ30" s="19"/>
    </row>
    <row r="31" spans="1:62" ht="24" customHeight="1">
      <c r="A31" s="19"/>
      <c r="B31" s="930" t="s">
        <v>65</v>
      </c>
      <c r="C31" s="931"/>
      <c r="D31" s="931"/>
      <c r="E31" s="931"/>
      <c r="F31" s="931"/>
      <c r="G31" s="931"/>
      <c r="H31" s="931"/>
      <c r="I31" s="931"/>
      <c r="J31" s="931"/>
      <c r="K31" s="931"/>
      <c r="L31" s="931"/>
      <c r="M31" s="214" t="str">
        <f>申請書!L29</f>
        <v>佐野市</v>
      </c>
      <c r="N31" s="215"/>
      <c r="O31" s="215"/>
      <c r="P31" s="215"/>
      <c r="Q31" s="215"/>
      <c r="R31" s="215"/>
      <c r="S31" s="192" t="str">
        <f>IF(申請書!P29=0,"",申請書!P29)</f>
        <v>相生町 ◎◎◎◎番地</v>
      </c>
      <c r="T31" s="215"/>
      <c r="U31" s="215"/>
      <c r="V31" s="215"/>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4"/>
      <c r="BJ31" s="19"/>
    </row>
    <row r="32" spans="1:62" ht="73.5" customHeight="1">
      <c r="A32" s="19"/>
      <c r="B32" s="932" t="s">
        <v>66</v>
      </c>
      <c r="C32" s="933"/>
      <c r="D32" s="933"/>
      <c r="E32" s="933"/>
      <c r="F32" s="933"/>
      <c r="G32" s="933"/>
      <c r="H32" s="933"/>
      <c r="I32" s="933"/>
      <c r="J32" s="933"/>
      <c r="K32" s="933"/>
      <c r="L32" s="933"/>
      <c r="M32" s="940" t="str">
        <f>申請書!K30&amp;+"　， "&amp;+申請書!AC30</f>
        <v>新　設　， 臨 時 用</v>
      </c>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c r="AL32" s="941"/>
      <c r="AM32" s="941"/>
      <c r="AN32" s="941"/>
      <c r="AO32" s="941"/>
      <c r="AP32" s="941"/>
      <c r="AQ32" s="941"/>
      <c r="AR32" s="941"/>
      <c r="AS32" s="941"/>
      <c r="AT32" s="941"/>
      <c r="AU32" s="941"/>
      <c r="AV32" s="941"/>
      <c r="AW32" s="941"/>
      <c r="AX32" s="941"/>
      <c r="AY32" s="941"/>
      <c r="AZ32" s="941"/>
      <c r="BA32" s="941"/>
      <c r="BB32" s="941"/>
      <c r="BC32" s="941"/>
      <c r="BD32" s="941"/>
      <c r="BE32" s="941"/>
      <c r="BF32" s="941"/>
      <c r="BG32" s="941"/>
      <c r="BH32" s="941"/>
      <c r="BI32" s="942"/>
      <c r="BJ32" s="19"/>
    </row>
    <row r="33" spans="1:62" ht="18" customHeight="1">
      <c r="A33" s="19"/>
      <c r="B33" s="920" t="s">
        <v>115</v>
      </c>
      <c r="C33" s="885"/>
      <c r="D33" s="885"/>
      <c r="E33" s="885"/>
      <c r="F33" s="885"/>
      <c r="G33" s="885"/>
      <c r="H33" s="885"/>
      <c r="I33" s="885"/>
      <c r="J33" s="885"/>
      <c r="K33" s="885"/>
      <c r="L33" s="885"/>
      <c r="M33" s="946"/>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946"/>
      <c r="AL33" s="946"/>
      <c r="AM33" s="946"/>
      <c r="AN33" s="946"/>
      <c r="AO33" s="946"/>
      <c r="AP33" s="946"/>
      <c r="AQ33" s="946"/>
      <c r="AR33" s="946"/>
      <c r="AS33" s="946"/>
      <c r="AT33" s="946"/>
      <c r="AU33" s="946"/>
      <c r="AV33" s="946"/>
      <c r="AW33" s="946"/>
      <c r="AX33" s="946"/>
      <c r="AY33" s="946"/>
      <c r="AZ33" s="946"/>
      <c r="BA33" s="946"/>
      <c r="BB33" s="946"/>
      <c r="BC33" s="946"/>
      <c r="BD33" s="946"/>
      <c r="BE33" s="946"/>
      <c r="BF33" s="946"/>
      <c r="BG33" s="946"/>
      <c r="BH33" s="946"/>
      <c r="BI33" s="947"/>
      <c r="BJ33" s="19"/>
    </row>
    <row r="34" spans="1:62" ht="18" customHeight="1">
      <c r="A34" s="19"/>
      <c r="B34" s="943"/>
      <c r="C34" s="885"/>
      <c r="D34" s="885"/>
      <c r="E34" s="885"/>
      <c r="F34" s="885"/>
      <c r="G34" s="885"/>
      <c r="H34" s="885"/>
      <c r="I34" s="885"/>
      <c r="J34" s="885"/>
      <c r="K34" s="885"/>
      <c r="L34" s="885"/>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c r="BC34" s="946"/>
      <c r="BD34" s="946"/>
      <c r="BE34" s="946"/>
      <c r="BF34" s="946"/>
      <c r="BG34" s="946"/>
      <c r="BH34" s="946"/>
      <c r="BI34" s="947"/>
      <c r="BJ34" s="19"/>
    </row>
    <row r="35" spans="1:62" ht="18" customHeight="1">
      <c r="A35" s="19"/>
      <c r="B35" s="943"/>
      <c r="C35" s="885"/>
      <c r="D35" s="885"/>
      <c r="E35" s="885"/>
      <c r="F35" s="885"/>
      <c r="G35" s="885"/>
      <c r="H35" s="885"/>
      <c r="I35" s="885"/>
      <c r="J35" s="885"/>
      <c r="K35" s="885"/>
      <c r="L35" s="885"/>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6"/>
      <c r="AY35" s="946"/>
      <c r="AZ35" s="946"/>
      <c r="BA35" s="946"/>
      <c r="BB35" s="946"/>
      <c r="BC35" s="946"/>
      <c r="BD35" s="946"/>
      <c r="BE35" s="946"/>
      <c r="BF35" s="946"/>
      <c r="BG35" s="946"/>
      <c r="BH35" s="946"/>
      <c r="BI35" s="947"/>
      <c r="BJ35" s="19"/>
    </row>
    <row r="36" spans="1:62" ht="18" customHeight="1">
      <c r="A36" s="19"/>
      <c r="B36" s="943"/>
      <c r="C36" s="885"/>
      <c r="D36" s="885"/>
      <c r="E36" s="885"/>
      <c r="F36" s="885"/>
      <c r="G36" s="885"/>
      <c r="H36" s="885"/>
      <c r="I36" s="885"/>
      <c r="J36" s="885"/>
      <c r="K36" s="885"/>
      <c r="L36" s="885"/>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6"/>
      <c r="AY36" s="946"/>
      <c r="AZ36" s="946"/>
      <c r="BA36" s="946"/>
      <c r="BB36" s="946"/>
      <c r="BC36" s="946"/>
      <c r="BD36" s="946"/>
      <c r="BE36" s="946"/>
      <c r="BF36" s="946"/>
      <c r="BG36" s="946"/>
      <c r="BH36" s="946"/>
      <c r="BI36" s="947"/>
      <c r="BJ36" s="19"/>
    </row>
    <row r="37" spans="1:62" ht="18" customHeight="1">
      <c r="A37" s="19"/>
      <c r="B37" s="943"/>
      <c r="C37" s="885"/>
      <c r="D37" s="885"/>
      <c r="E37" s="885"/>
      <c r="F37" s="885"/>
      <c r="G37" s="885"/>
      <c r="H37" s="885"/>
      <c r="I37" s="885"/>
      <c r="J37" s="885"/>
      <c r="K37" s="885"/>
      <c r="L37" s="885"/>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c r="AU37" s="946"/>
      <c r="AV37" s="946"/>
      <c r="AW37" s="946"/>
      <c r="AX37" s="946"/>
      <c r="AY37" s="946"/>
      <c r="AZ37" s="946"/>
      <c r="BA37" s="946"/>
      <c r="BB37" s="946"/>
      <c r="BC37" s="946"/>
      <c r="BD37" s="946"/>
      <c r="BE37" s="946"/>
      <c r="BF37" s="946"/>
      <c r="BG37" s="946"/>
      <c r="BH37" s="946"/>
      <c r="BI37" s="947"/>
      <c r="BJ37" s="19"/>
    </row>
    <row r="38" spans="1:62" ht="18" customHeight="1" thickBot="1">
      <c r="A38" s="19"/>
      <c r="B38" s="944"/>
      <c r="C38" s="945"/>
      <c r="D38" s="945"/>
      <c r="E38" s="945"/>
      <c r="F38" s="945"/>
      <c r="G38" s="945"/>
      <c r="H38" s="945"/>
      <c r="I38" s="945"/>
      <c r="J38" s="945"/>
      <c r="K38" s="945"/>
      <c r="L38" s="945"/>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9"/>
      <c r="BJ38" s="19"/>
    </row>
    <row r="39" spans="1:62" ht="18"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31"/>
      <c r="AB39" s="31"/>
      <c r="AC39" s="31"/>
      <c r="AD39" s="19"/>
      <c r="AE39" s="19"/>
      <c r="AF39" s="19"/>
      <c r="AG39" s="19"/>
      <c r="AH39" s="19"/>
      <c r="AI39" s="19"/>
      <c r="AJ39" s="19"/>
      <c r="AK39" s="19"/>
      <c r="AL39" s="19"/>
      <c r="AM39" s="19"/>
      <c r="AN39" s="19"/>
      <c r="AO39" s="19"/>
      <c r="AP39" s="19"/>
      <c r="AQ39" s="19"/>
      <c r="AR39" s="19"/>
      <c r="AS39" s="19"/>
      <c r="AT39" s="19"/>
      <c r="AU39" s="934" t="e">
        <f>IF(HLOOKUP(ﾘｽﾄ1!A1,#REF!,48,0)=0,"",HLOOKUP(ﾘｽﾄ1!A1,#REF!,48,0))</f>
        <v>#REF!</v>
      </c>
      <c r="AV39" s="935"/>
      <c r="AW39" s="935"/>
      <c r="AX39" s="935"/>
      <c r="AY39" s="935"/>
      <c r="AZ39" s="935"/>
      <c r="BA39" s="935"/>
      <c r="BB39" s="935"/>
      <c r="BC39" s="935"/>
      <c r="BD39" s="935"/>
      <c r="BE39" s="935"/>
      <c r="BF39" s="935"/>
      <c r="BG39" s="935"/>
      <c r="BH39" s="935"/>
      <c r="BI39" s="19"/>
      <c r="BJ39" s="19"/>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59">
    <mergeCell ref="C10:AN10"/>
    <mergeCell ref="AP8:AT8"/>
    <mergeCell ref="AI12:AJ12"/>
    <mergeCell ref="AK12:AR12"/>
    <mergeCell ref="V12:Z13"/>
    <mergeCell ref="AA12:AB12"/>
    <mergeCell ref="AC12:AH12"/>
    <mergeCell ref="AA13:BG13"/>
    <mergeCell ref="V14:Z14"/>
    <mergeCell ref="AA14:BG14"/>
    <mergeCell ref="AA25:BH25"/>
    <mergeCell ref="V17:Y17"/>
    <mergeCell ref="AA17:AH17"/>
    <mergeCell ref="AK17:AO17"/>
    <mergeCell ref="AR17:AX17"/>
    <mergeCell ref="V15:Z15"/>
    <mergeCell ref="AA24:BH24"/>
    <mergeCell ref="AA23:AB23"/>
    <mergeCell ref="AK23:AR23"/>
    <mergeCell ref="AW22:AX22"/>
    <mergeCell ref="B31:L31"/>
    <mergeCell ref="B32:L32"/>
    <mergeCell ref="AU39:BH39"/>
    <mergeCell ref="BF15:BG15"/>
    <mergeCell ref="AA15:BD15"/>
    <mergeCell ref="AA26:BH26"/>
    <mergeCell ref="AA27:BH27"/>
    <mergeCell ref="M32:BI32"/>
    <mergeCell ref="B33:L38"/>
    <mergeCell ref="M33:BI38"/>
    <mergeCell ref="O28:W30"/>
    <mergeCell ref="AA28:AI28"/>
    <mergeCell ref="AL28:AM28"/>
    <mergeCell ref="AN28:AV28"/>
    <mergeCell ref="AW28:AX28"/>
    <mergeCell ref="AA29:BI30"/>
    <mergeCell ref="B22:L30"/>
    <mergeCell ref="O22:W27"/>
    <mergeCell ref="AA22:AI22"/>
    <mergeCell ref="AL22:AM22"/>
    <mergeCell ref="AN22:AV22"/>
    <mergeCell ref="AC23:AH23"/>
    <mergeCell ref="AI23:AJ23"/>
    <mergeCell ref="BH8:BI8"/>
    <mergeCell ref="B3:V4"/>
    <mergeCell ref="Y2:AD2"/>
    <mergeCell ref="Y3:AD4"/>
    <mergeCell ref="AE2:AJ2"/>
    <mergeCell ref="AE3:AJ4"/>
    <mergeCell ref="AK2:AP2"/>
    <mergeCell ref="AK3:AP4"/>
    <mergeCell ref="AQ2:BH2"/>
    <mergeCell ref="AQ3:BH4"/>
    <mergeCell ref="B6:BI7"/>
    <mergeCell ref="AU8:AW8"/>
    <mergeCell ref="AX8:AY8"/>
    <mergeCell ref="AZ8:BB8"/>
    <mergeCell ref="BC8:BD8"/>
    <mergeCell ref="BE8:BG8"/>
  </mergeCells>
  <phoneticPr fontId="1"/>
  <printOptions horizontalCentered="1"/>
  <pageMargins left="0.39370078740157483" right="0.39370078740157483" top="0.78740157480314965" bottom="0.39370078740157483" header="0.31496062992125984" footer="0.31496062992125984"/>
  <pageSetup paperSize="9" scale="90" orientation="portrait" cellComments="asDisplayed" r:id="rId2"/>
  <ignoredErrors>
    <ignoredError sqref="M31 S31 AC12 AK12 AA13:AA15 AN22 AC23 AK23 AA24:AA27 AN28 AA2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sheetPr codeName="Sheet7"/>
  <dimension ref="B2:BI37"/>
  <sheetViews>
    <sheetView view="pageBreakPreview" zoomScaleNormal="100" zoomScaleSheetLayoutView="100" workbookViewId="0"/>
  </sheetViews>
  <sheetFormatPr defaultRowHeight="18"/>
  <cols>
    <col min="1" max="62" width="1.59765625" customWidth="1"/>
  </cols>
  <sheetData>
    <row r="2" spans="2:61">
      <c r="B2" s="966" t="str">
        <f>申請書!C1&amp;+申請書!L1</f>
        <v>新設設計書No.11111</v>
      </c>
      <c r="C2" s="967"/>
      <c r="D2" s="967"/>
      <c r="E2" s="967"/>
      <c r="F2" s="967"/>
      <c r="G2" s="967"/>
      <c r="H2" s="967"/>
      <c r="I2" s="967"/>
      <c r="J2" s="967"/>
      <c r="K2" s="968"/>
      <c r="L2" s="968"/>
      <c r="M2" s="968"/>
      <c r="N2" s="968"/>
      <c r="O2" s="968"/>
      <c r="P2" s="968"/>
      <c r="Q2" s="968"/>
      <c r="R2" s="968"/>
      <c r="S2" s="968"/>
      <c r="T2" s="968"/>
      <c r="U2" s="968"/>
      <c r="V2" s="968"/>
      <c r="W2" s="968"/>
      <c r="X2" s="968"/>
      <c r="Y2" s="968"/>
      <c r="Z2" s="968"/>
      <c r="AA2" s="969"/>
    </row>
    <row r="3" spans="2:61">
      <c r="B3" s="970"/>
      <c r="C3" s="971"/>
      <c r="D3" s="971"/>
      <c r="E3" s="971"/>
      <c r="F3" s="971"/>
      <c r="G3" s="971"/>
      <c r="H3" s="971"/>
      <c r="I3" s="971"/>
      <c r="J3" s="971"/>
      <c r="K3" s="972"/>
      <c r="L3" s="972"/>
      <c r="M3" s="972"/>
      <c r="N3" s="972"/>
      <c r="O3" s="972"/>
      <c r="P3" s="972"/>
      <c r="Q3" s="972"/>
      <c r="R3" s="972"/>
      <c r="S3" s="972"/>
      <c r="T3" s="972"/>
      <c r="U3" s="972"/>
      <c r="V3" s="972"/>
      <c r="W3" s="972"/>
      <c r="X3" s="972"/>
      <c r="Y3" s="972"/>
      <c r="Z3" s="972"/>
      <c r="AA3" s="973"/>
    </row>
    <row r="4" spans="2:61" ht="18" customHeight="1" thickBot="1"/>
    <row r="5" spans="2:61" ht="18" customHeight="1">
      <c r="B5" s="66"/>
      <c r="C5" s="67"/>
      <c r="D5" s="67"/>
      <c r="E5" s="67"/>
      <c r="F5" s="67"/>
      <c r="G5" s="67"/>
      <c r="H5" s="67"/>
      <c r="I5" s="887" t="s">
        <v>84</v>
      </c>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67"/>
      <c r="AV5" s="67"/>
      <c r="AW5" s="67"/>
      <c r="AX5" s="67"/>
      <c r="AY5" s="67"/>
      <c r="AZ5" s="67"/>
      <c r="BA5" s="67"/>
      <c r="BB5" s="67"/>
      <c r="BC5" s="67"/>
      <c r="BD5" s="67"/>
      <c r="BE5" s="67"/>
      <c r="BF5" s="67"/>
      <c r="BG5" s="67"/>
      <c r="BH5" s="67"/>
      <c r="BI5" s="68"/>
    </row>
    <row r="6" spans="2:61" ht="18" customHeight="1">
      <c r="B6" s="69"/>
      <c r="C6" s="70"/>
      <c r="D6" s="70"/>
      <c r="E6" s="70"/>
      <c r="F6" s="70"/>
      <c r="G6" s="70"/>
      <c r="H6" s="70"/>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70"/>
      <c r="AV6" s="70"/>
      <c r="AW6" s="70"/>
      <c r="AX6" s="70"/>
      <c r="AY6" s="70"/>
      <c r="AZ6" s="70"/>
      <c r="BA6" s="70"/>
      <c r="BB6" s="70"/>
      <c r="BC6" s="70"/>
      <c r="BD6" s="70"/>
      <c r="BE6" s="70"/>
      <c r="BF6" s="70"/>
      <c r="BG6" s="70"/>
      <c r="BH6" s="70"/>
      <c r="BI6" s="71"/>
    </row>
    <row r="7" spans="2:61" ht="18" customHeight="1">
      <c r="B7" s="69"/>
      <c r="C7" s="70"/>
      <c r="D7" s="70"/>
      <c r="E7" s="70"/>
      <c r="F7" s="70"/>
      <c r="G7" s="70"/>
      <c r="H7" s="70"/>
      <c r="I7" s="896" t="s">
        <v>185</v>
      </c>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70"/>
      <c r="AV7" s="70"/>
      <c r="AW7" s="70"/>
      <c r="AX7" s="70"/>
      <c r="AY7" s="70"/>
      <c r="AZ7" s="70"/>
      <c r="BA7" s="70"/>
      <c r="BB7" s="70"/>
      <c r="BC7" s="70"/>
      <c r="BD7" s="70"/>
      <c r="BE7" s="70"/>
      <c r="BF7" s="70"/>
      <c r="BG7" s="70"/>
      <c r="BH7" s="70"/>
      <c r="BI7" s="71"/>
    </row>
    <row r="8" spans="2:61" ht="18" customHeight="1">
      <c r="B8" s="69"/>
      <c r="C8" s="70"/>
      <c r="D8" s="70"/>
      <c r="E8" s="70"/>
      <c r="F8" s="70"/>
      <c r="G8" s="70"/>
      <c r="H8" s="70"/>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70"/>
      <c r="AV8" s="70"/>
      <c r="AW8" s="70"/>
      <c r="AX8" s="70"/>
      <c r="AY8" s="70"/>
      <c r="AZ8" s="70"/>
      <c r="BA8" s="70"/>
      <c r="BB8" s="70"/>
      <c r="BC8" s="70"/>
      <c r="BD8" s="70"/>
      <c r="BE8" s="70"/>
      <c r="BF8" s="70"/>
      <c r="BG8" s="70"/>
      <c r="BH8" s="70"/>
      <c r="BI8" s="71"/>
    </row>
    <row r="9" spans="2:61" ht="27.9" customHeight="1">
      <c r="B9" s="28"/>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975"/>
      <c r="AQ9" s="571"/>
      <c r="AR9" s="571"/>
      <c r="AS9" s="571"/>
      <c r="AT9" s="571"/>
      <c r="AU9" s="919"/>
      <c r="AV9" s="919"/>
      <c r="AW9" s="919"/>
      <c r="AX9" s="885" t="s">
        <v>53</v>
      </c>
      <c r="AY9" s="885"/>
      <c r="AZ9" s="919"/>
      <c r="BA9" s="919"/>
      <c r="BB9" s="919"/>
      <c r="BC9" s="885" t="s">
        <v>54</v>
      </c>
      <c r="BD9" s="885"/>
      <c r="BE9" s="919"/>
      <c r="BF9" s="919"/>
      <c r="BG9" s="919"/>
      <c r="BH9" s="885" t="s">
        <v>55</v>
      </c>
      <c r="BI9" s="886"/>
    </row>
    <row r="10" spans="2:61" ht="27.9" customHeight="1">
      <c r="B10" s="28"/>
      <c r="C10" s="898" t="str">
        <f>申請書!D7</f>
        <v>佐野市水道事業　管理者　様</v>
      </c>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571"/>
      <c r="AE10" s="571"/>
      <c r="AF10" s="571"/>
      <c r="AG10" s="571"/>
      <c r="AH10" s="571"/>
      <c r="AI10" s="571"/>
      <c r="AJ10" s="571"/>
      <c r="AK10" s="571"/>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29"/>
    </row>
    <row r="11" spans="2:61" ht="27.9" customHeight="1">
      <c r="B11" s="28"/>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9"/>
    </row>
    <row r="12" spans="2:61" ht="27.9" customHeight="1">
      <c r="B12" s="28"/>
      <c r="C12" s="65"/>
      <c r="D12" s="79"/>
      <c r="E12" s="79"/>
      <c r="F12" s="79"/>
      <c r="G12" s="79"/>
      <c r="H12" s="79"/>
      <c r="I12" s="79"/>
      <c r="J12" s="79"/>
      <c r="K12" s="79"/>
      <c r="L12" s="79"/>
      <c r="M12" s="79"/>
      <c r="N12" s="79"/>
      <c r="O12" s="79"/>
      <c r="P12" s="79"/>
      <c r="Q12" s="79"/>
      <c r="R12" s="79"/>
      <c r="S12" s="79"/>
      <c r="T12" s="79"/>
      <c r="U12" s="169" t="s">
        <v>56</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5"/>
      <c r="BI12" s="29"/>
    </row>
    <row r="13" spans="2:61" ht="27.9" customHeight="1">
      <c r="B13" s="28"/>
      <c r="C13" s="65"/>
      <c r="D13" s="79"/>
      <c r="E13" s="79"/>
      <c r="F13" s="79"/>
      <c r="G13" s="79"/>
      <c r="H13" s="79"/>
      <c r="I13" s="79"/>
      <c r="J13" s="79"/>
      <c r="K13" s="79"/>
      <c r="L13" s="79"/>
      <c r="M13" s="79"/>
      <c r="N13" s="79"/>
      <c r="O13" s="79"/>
      <c r="P13" s="79"/>
      <c r="Q13" s="79"/>
      <c r="R13" s="79"/>
      <c r="S13" s="79"/>
      <c r="T13" s="79"/>
      <c r="U13" s="79"/>
      <c r="V13" s="856" t="s">
        <v>58</v>
      </c>
      <c r="W13" s="571"/>
      <c r="X13" s="571"/>
      <c r="Y13" s="571"/>
      <c r="Z13" s="571"/>
      <c r="AA13" s="885" t="s">
        <v>57</v>
      </c>
      <c r="AB13" s="885"/>
      <c r="AC13" s="927" t="str">
        <f>IF(申請書!X10=0,"",申請書!X10)</f>
        <v>□□□</v>
      </c>
      <c r="AD13" s="979"/>
      <c r="AE13" s="979"/>
      <c r="AF13" s="979"/>
      <c r="AG13" s="979"/>
      <c r="AH13" s="979"/>
      <c r="AI13" s="960" t="s">
        <v>116</v>
      </c>
      <c r="AJ13" s="961"/>
      <c r="AK13" s="927" t="str">
        <f>IF(申請書!AF10=0,"",申請書!AF10)</f>
        <v>□□□□</v>
      </c>
      <c r="AL13" s="974"/>
      <c r="AM13" s="974"/>
      <c r="AN13" s="974"/>
      <c r="AO13" s="974"/>
      <c r="AP13" s="974"/>
      <c r="AQ13" s="974"/>
      <c r="AR13" s="974"/>
      <c r="AS13" s="79"/>
      <c r="AT13" s="79"/>
      <c r="AU13" s="79"/>
      <c r="AV13" s="79"/>
      <c r="AW13" s="79"/>
      <c r="AX13" s="79"/>
      <c r="AY13" s="79"/>
      <c r="AZ13" s="79"/>
      <c r="BA13" s="79"/>
      <c r="BB13" s="79"/>
      <c r="BC13" s="79"/>
      <c r="BD13" s="79"/>
      <c r="BE13" s="79"/>
      <c r="BF13" s="79"/>
      <c r="BG13" s="79"/>
      <c r="BH13" s="65"/>
      <c r="BI13" s="29"/>
    </row>
    <row r="14" spans="2:61" ht="27.9" customHeight="1">
      <c r="B14" s="28"/>
      <c r="C14" s="65"/>
      <c r="D14" s="79"/>
      <c r="E14" s="79"/>
      <c r="F14" s="79"/>
      <c r="G14" s="79"/>
      <c r="H14" s="79"/>
      <c r="I14" s="79"/>
      <c r="J14" s="79"/>
      <c r="K14" s="79"/>
      <c r="L14" s="79"/>
      <c r="M14" s="79"/>
      <c r="N14" s="79"/>
      <c r="O14" s="79"/>
      <c r="P14" s="79"/>
      <c r="Q14" s="79"/>
      <c r="R14" s="79"/>
      <c r="S14" s="79"/>
      <c r="T14" s="79"/>
      <c r="U14" s="79"/>
      <c r="V14" s="571"/>
      <c r="W14" s="571"/>
      <c r="X14" s="571"/>
      <c r="Y14" s="571"/>
      <c r="Z14" s="571"/>
      <c r="AA14" s="965" t="str">
        <f>IF(申請書!V11=0,"",申請書!V11)</f>
        <v>〇〇県〇〇市〇〇〇町〇〇〇〇番地</v>
      </c>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5"/>
      <c r="AY14" s="965"/>
      <c r="AZ14" s="965"/>
      <c r="BA14" s="965"/>
      <c r="BB14" s="965"/>
      <c r="BC14" s="965"/>
      <c r="BD14" s="965"/>
      <c r="BE14" s="965"/>
      <c r="BF14" s="965"/>
      <c r="BG14" s="965"/>
      <c r="BH14" s="65"/>
      <c r="BI14" s="29"/>
    </row>
    <row r="15" spans="2:61" ht="27.9" customHeight="1">
      <c r="B15" s="28"/>
      <c r="C15" s="65"/>
      <c r="D15" s="79"/>
      <c r="E15" s="79"/>
      <c r="F15" s="79"/>
      <c r="G15" s="79"/>
      <c r="H15" s="79"/>
      <c r="I15" s="79"/>
      <c r="J15" s="79"/>
      <c r="K15" s="79"/>
      <c r="L15" s="79"/>
      <c r="M15" s="79"/>
      <c r="N15" s="79"/>
      <c r="O15" s="79"/>
      <c r="P15" s="79"/>
      <c r="Q15" s="79"/>
      <c r="R15" s="79"/>
      <c r="S15" s="79"/>
      <c r="T15" s="79"/>
      <c r="U15" s="79"/>
      <c r="V15" s="976" t="s">
        <v>59</v>
      </c>
      <c r="W15" s="976"/>
      <c r="X15" s="976"/>
      <c r="Y15" s="976"/>
      <c r="Z15" s="976"/>
      <c r="AA15" s="938" t="str">
        <f>IF(申請書!V12=0,"",申請書!V12)</f>
        <v>▲▲　▲▲</v>
      </c>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8"/>
      <c r="AY15" s="938"/>
      <c r="AZ15" s="938"/>
      <c r="BA15" s="938"/>
      <c r="BB15" s="938"/>
      <c r="BC15" s="938"/>
      <c r="BD15" s="938"/>
      <c r="BE15" s="938"/>
      <c r="BF15" s="938"/>
      <c r="BG15" s="938"/>
      <c r="BH15" s="65"/>
      <c r="BI15" s="29"/>
    </row>
    <row r="16" spans="2:61" ht="27.9" customHeight="1">
      <c r="B16" s="28"/>
      <c r="C16" s="65"/>
      <c r="D16" s="79"/>
      <c r="E16" s="79"/>
      <c r="F16" s="79"/>
      <c r="G16" s="79"/>
      <c r="H16" s="79"/>
      <c r="I16" s="79"/>
      <c r="J16" s="79"/>
      <c r="K16" s="79"/>
      <c r="L16" s="79"/>
      <c r="M16" s="79"/>
      <c r="N16" s="79"/>
      <c r="O16" s="79"/>
      <c r="P16" s="79"/>
      <c r="Q16" s="79"/>
      <c r="R16" s="79"/>
      <c r="S16" s="79"/>
      <c r="T16" s="79"/>
      <c r="U16" s="79"/>
      <c r="V16" s="877" t="s">
        <v>60</v>
      </c>
      <c r="W16" s="877"/>
      <c r="X16" s="877"/>
      <c r="Y16" s="877"/>
      <c r="Z16" s="877"/>
      <c r="AA16" s="938" t="str">
        <f>IF(申請書!V13=0,"",申請書!V13)</f>
        <v>△△　△△</v>
      </c>
      <c r="AB16" s="863"/>
      <c r="AC16" s="863"/>
      <c r="AD16" s="863"/>
      <c r="AE16" s="863"/>
      <c r="AF16" s="863"/>
      <c r="AG16" s="863"/>
      <c r="AH16" s="863"/>
      <c r="AI16" s="863"/>
      <c r="AJ16" s="863"/>
      <c r="AK16" s="863"/>
      <c r="AL16" s="863"/>
      <c r="AM16" s="863"/>
      <c r="AN16" s="863"/>
      <c r="AO16" s="863"/>
      <c r="AP16" s="863"/>
      <c r="AQ16" s="863"/>
      <c r="AR16" s="863"/>
      <c r="AS16" s="863"/>
      <c r="AT16" s="863"/>
      <c r="AU16" s="863"/>
      <c r="AV16" s="863"/>
      <c r="AW16" s="863"/>
      <c r="AX16" s="863"/>
      <c r="AY16" s="863"/>
      <c r="AZ16" s="863"/>
      <c r="BA16" s="863"/>
      <c r="BB16" s="863"/>
      <c r="BC16" s="863"/>
      <c r="BD16" s="82"/>
      <c r="BE16" s="977" t="str">
        <f>IF(申請書!AW13=0,"",申請書!AW13)</f>
        <v>印</v>
      </c>
      <c r="BF16" s="978"/>
      <c r="BG16" s="978"/>
      <c r="BH16" s="65"/>
      <c r="BI16" s="29"/>
    </row>
    <row r="17" spans="2:61" ht="27.9" customHeight="1">
      <c r="B17" s="28"/>
      <c r="C17" s="65"/>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5"/>
      <c r="BI17" s="29"/>
    </row>
    <row r="18" spans="2:61" ht="27.9" customHeight="1">
      <c r="B18" s="36"/>
      <c r="C18" s="75"/>
      <c r="D18" s="85"/>
      <c r="E18" s="85"/>
      <c r="F18" s="85"/>
      <c r="G18" s="85"/>
      <c r="H18" s="85"/>
      <c r="I18" s="85"/>
      <c r="J18" s="85"/>
      <c r="K18" s="85"/>
      <c r="L18" s="85"/>
      <c r="M18" s="85"/>
      <c r="N18" s="85"/>
      <c r="O18" s="85"/>
      <c r="P18" s="85"/>
      <c r="Q18" s="85"/>
      <c r="R18" s="867" t="s">
        <v>186</v>
      </c>
      <c r="S18" s="868"/>
      <c r="T18" s="868"/>
      <c r="U18" s="868"/>
      <c r="V18" s="868"/>
      <c r="W18" s="868"/>
      <c r="X18" s="868"/>
      <c r="Y18" s="868"/>
      <c r="Z18" s="868"/>
      <c r="AA18" s="868"/>
      <c r="AB18" s="868"/>
      <c r="AC18" s="868"/>
      <c r="AD18" s="868"/>
      <c r="AE18" s="868"/>
      <c r="AF18" s="868"/>
      <c r="AG18" s="868"/>
      <c r="AH18" s="868"/>
      <c r="AI18" s="868"/>
      <c r="AJ18" s="868"/>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5"/>
      <c r="BI18" s="37"/>
    </row>
    <row r="19" spans="2:61" ht="27.9" customHeight="1">
      <c r="B19" s="36"/>
      <c r="C19" s="75"/>
      <c r="D19" s="85"/>
      <c r="E19" s="85"/>
      <c r="F19" s="85"/>
      <c r="G19" s="85"/>
      <c r="H19" s="85"/>
      <c r="I19" s="85"/>
      <c r="J19" s="85"/>
      <c r="K19" s="85"/>
      <c r="L19" s="85"/>
      <c r="M19" s="85"/>
      <c r="N19" s="85"/>
      <c r="O19" s="85"/>
      <c r="P19" s="85"/>
      <c r="Q19" s="85"/>
      <c r="R19" s="85"/>
      <c r="S19" s="856" t="s">
        <v>21</v>
      </c>
      <c r="T19" s="897"/>
      <c r="U19" s="897"/>
      <c r="V19" s="897"/>
      <c r="W19" s="897"/>
      <c r="X19" s="897"/>
      <c r="Y19" s="897"/>
      <c r="Z19" s="897"/>
      <c r="AA19" s="980"/>
      <c r="AB19" s="981"/>
      <c r="AC19" s="981"/>
      <c r="AD19" s="981"/>
      <c r="AE19" s="981"/>
      <c r="AF19" s="981"/>
      <c r="AG19" s="981"/>
      <c r="AH19" s="981"/>
      <c r="AI19" s="981"/>
      <c r="AJ19" s="981"/>
      <c r="AK19" s="981"/>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981"/>
      <c r="BH19" s="75"/>
      <c r="BI19" s="37"/>
    </row>
    <row r="20" spans="2:61" ht="27.9" customHeight="1">
      <c r="B20" s="36"/>
      <c r="C20" s="75"/>
      <c r="D20" s="85"/>
      <c r="E20" s="85"/>
      <c r="F20" s="85"/>
      <c r="G20" s="85"/>
      <c r="H20" s="85"/>
      <c r="I20" s="85"/>
      <c r="J20" s="85"/>
      <c r="K20" s="85"/>
      <c r="L20" s="85"/>
      <c r="M20" s="85"/>
      <c r="N20" s="85"/>
      <c r="O20" s="85"/>
      <c r="P20" s="85"/>
      <c r="Q20" s="85"/>
      <c r="R20" s="85"/>
      <c r="S20" s="856" t="s">
        <v>87</v>
      </c>
      <c r="T20" s="897"/>
      <c r="U20" s="897"/>
      <c r="V20" s="897"/>
      <c r="W20" s="897"/>
      <c r="X20" s="897"/>
      <c r="Y20" s="897"/>
      <c r="Z20" s="897"/>
      <c r="AA20" s="862"/>
      <c r="AB20" s="982"/>
      <c r="AC20" s="982"/>
      <c r="AD20" s="982"/>
      <c r="AE20" s="982"/>
      <c r="AF20" s="982"/>
      <c r="AG20" s="982"/>
      <c r="AH20" s="982"/>
      <c r="AI20" s="982"/>
      <c r="AJ20" s="982"/>
      <c r="AK20" s="982"/>
      <c r="AL20" s="982"/>
      <c r="AM20" s="982"/>
      <c r="AN20" s="982"/>
      <c r="AO20" s="982"/>
      <c r="AP20" s="982"/>
      <c r="AQ20" s="982"/>
      <c r="AR20" s="982"/>
      <c r="AS20" s="982"/>
      <c r="AT20" s="982"/>
      <c r="AU20" s="982"/>
      <c r="AV20" s="982"/>
      <c r="AW20" s="982"/>
      <c r="AX20" s="982"/>
      <c r="AY20" s="982"/>
      <c r="AZ20" s="982"/>
      <c r="BA20" s="982"/>
      <c r="BB20" s="982"/>
      <c r="BC20" s="982"/>
      <c r="BD20" s="170"/>
      <c r="BE20" s="983" t="str">
        <f>BE16</f>
        <v>印</v>
      </c>
      <c r="BF20" s="983"/>
      <c r="BG20" s="983"/>
      <c r="BH20" s="75"/>
      <c r="BI20" s="37"/>
    </row>
    <row r="21" spans="2:61" ht="27.9" customHeight="1">
      <c r="B21" s="72"/>
      <c r="C21" s="64"/>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5"/>
      <c r="BI21" s="37"/>
    </row>
    <row r="22" spans="2:61" ht="27.9" customHeight="1">
      <c r="B22" s="72"/>
      <c r="C22" s="146"/>
      <c r="D22" s="143"/>
      <c r="E22" s="143"/>
      <c r="F22" s="143"/>
      <c r="G22" s="143"/>
      <c r="H22" s="143"/>
      <c r="I22" s="143"/>
      <c r="J22" s="143"/>
      <c r="K22" s="143"/>
      <c r="L22" s="143"/>
      <c r="M22" s="142"/>
      <c r="N22" s="142"/>
      <c r="O22" s="144"/>
      <c r="P22" s="144"/>
      <c r="Q22" s="144"/>
      <c r="R22" s="867" t="s">
        <v>105</v>
      </c>
      <c r="S22" s="868"/>
      <c r="T22" s="868"/>
      <c r="U22" s="868"/>
      <c r="V22" s="868"/>
      <c r="W22" s="868"/>
      <c r="X22" s="868"/>
      <c r="Y22" s="868"/>
      <c r="Z22" s="868"/>
      <c r="AA22" s="868"/>
      <c r="AB22" s="868"/>
      <c r="AC22" s="868"/>
      <c r="AD22" s="868"/>
      <c r="AE22" s="868"/>
      <c r="AF22" s="868"/>
      <c r="AG22" s="868"/>
      <c r="AH22" s="868"/>
      <c r="AI22" s="868"/>
      <c r="AJ22" s="868"/>
      <c r="AK22" s="145"/>
      <c r="AL22" s="145"/>
      <c r="AM22" s="145"/>
      <c r="AN22" s="145"/>
      <c r="AO22" s="145"/>
      <c r="AP22" s="142"/>
      <c r="AQ22" s="142"/>
      <c r="AR22" s="145"/>
      <c r="AS22" s="145"/>
      <c r="AT22" s="145"/>
      <c r="AU22" s="145"/>
      <c r="AV22" s="145"/>
      <c r="AW22" s="145"/>
      <c r="AX22" s="145"/>
      <c r="AY22" s="142"/>
      <c r="AZ22" s="142"/>
      <c r="BA22" s="142"/>
      <c r="BB22" s="142"/>
      <c r="BC22" s="142"/>
      <c r="BD22" s="142"/>
      <c r="BE22" s="142"/>
      <c r="BF22" s="142"/>
      <c r="BG22" s="142"/>
      <c r="BH22" s="75"/>
      <c r="BI22" s="37"/>
    </row>
    <row r="23" spans="2:61" ht="27.9" customHeight="1">
      <c r="B23" s="72"/>
      <c r="C23" s="146"/>
      <c r="D23" s="143"/>
      <c r="E23" s="143"/>
      <c r="F23" s="143"/>
      <c r="G23" s="143"/>
      <c r="H23" s="143"/>
      <c r="I23" s="143"/>
      <c r="J23" s="143"/>
      <c r="K23" s="143"/>
      <c r="L23" s="143"/>
      <c r="M23" s="142"/>
      <c r="N23" s="142"/>
      <c r="O23" s="144"/>
      <c r="P23" s="144"/>
      <c r="Q23" s="144"/>
      <c r="R23" s="142"/>
      <c r="S23" s="856" t="s">
        <v>21</v>
      </c>
      <c r="T23" s="897"/>
      <c r="U23" s="897"/>
      <c r="V23" s="897"/>
      <c r="W23" s="897"/>
      <c r="X23" s="897"/>
      <c r="Y23" s="897"/>
      <c r="Z23" s="897"/>
      <c r="AA23" s="980"/>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38"/>
      <c r="BI23" s="39"/>
    </row>
    <row r="24" spans="2:61" ht="27.9" customHeight="1">
      <c r="B24" s="72"/>
      <c r="C24" s="146"/>
      <c r="D24" s="143"/>
      <c r="E24" s="143"/>
      <c r="F24" s="143"/>
      <c r="G24" s="143"/>
      <c r="H24" s="143"/>
      <c r="I24" s="143"/>
      <c r="J24" s="143"/>
      <c r="K24" s="143"/>
      <c r="L24" s="143"/>
      <c r="M24" s="142"/>
      <c r="N24" s="142"/>
      <c r="O24" s="144"/>
      <c r="P24" s="144"/>
      <c r="Q24" s="144"/>
      <c r="R24" s="142"/>
      <c r="S24" s="856" t="s">
        <v>87</v>
      </c>
      <c r="T24" s="897"/>
      <c r="U24" s="897"/>
      <c r="V24" s="897"/>
      <c r="W24" s="897"/>
      <c r="X24" s="897"/>
      <c r="Y24" s="897"/>
      <c r="Z24" s="897"/>
      <c r="AA24" s="862"/>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982"/>
      <c r="BA24" s="982"/>
      <c r="BB24" s="982"/>
      <c r="BC24" s="982"/>
      <c r="BD24" s="170"/>
      <c r="BE24" s="983" t="str">
        <f>BE16</f>
        <v>印</v>
      </c>
      <c r="BF24" s="983"/>
      <c r="BG24" s="983"/>
      <c r="BH24" s="75"/>
      <c r="BI24" s="37"/>
    </row>
    <row r="25" spans="2:61" ht="27.9" customHeight="1">
      <c r="B25" s="72"/>
      <c r="C25" s="146"/>
      <c r="D25" s="143"/>
      <c r="E25" s="143"/>
      <c r="F25" s="143"/>
      <c r="G25" s="143"/>
      <c r="H25" s="143"/>
      <c r="I25" s="143"/>
      <c r="J25" s="143"/>
      <c r="K25" s="143"/>
      <c r="L25" s="143"/>
      <c r="M25" s="142"/>
      <c r="N25" s="142"/>
      <c r="O25" s="144"/>
      <c r="P25" s="144"/>
      <c r="Q25" s="144"/>
      <c r="R25" s="144"/>
      <c r="S25" s="144"/>
      <c r="T25" s="144"/>
      <c r="U25" s="144"/>
      <c r="V25" s="144"/>
      <c r="W25" s="144"/>
      <c r="X25" s="144"/>
      <c r="Y25" s="142"/>
      <c r="Z25" s="142"/>
      <c r="AA25" s="144"/>
      <c r="AB25" s="144"/>
      <c r="AC25" s="90"/>
      <c r="AD25" s="90"/>
      <c r="AE25" s="90"/>
      <c r="AF25" s="90"/>
      <c r="AG25" s="90"/>
      <c r="AH25" s="90"/>
      <c r="AI25" s="90"/>
      <c r="AJ25" s="91"/>
      <c r="AK25" s="91"/>
      <c r="AL25" s="92"/>
      <c r="AM25" s="92"/>
      <c r="AN25" s="93"/>
      <c r="AO25" s="93"/>
      <c r="AP25" s="93"/>
      <c r="AQ25" s="93"/>
      <c r="AR25" s="93"/>
      <c r="AS25" s="93"/>
      <c r="AT25" s="93"/>
      <c r="AU25" s="93"/>
      <c r="AV25" s="93"/>
      <c r="AW25" s="143"/>
      <c r="AX25" s="143"/>
      <c r="AY25" s="142"/>
      <c r="AZ25" s="142"/>
      <c r="BA25" s="142"/>
      <c r="BB25" s="142"/>
      <c r="BC25" s="142"/>
      <c r="BD25" s="142"/>
      <c r="BE25" s="142"/>
      <c r="BF25" s="142"/>
      <c r="BG25" s="142"/>
      <c r="BH25" s="75"/>
      <c r="BI25" s="37"/>
    </row>
    <row r="26" spans="2:61" ht="27.9" customHeight="1">
      <c r="B26" s="72"/>
      <c r="C26" s="146"/>
      <c r="D26" s="143"/>
      <c r="E26" s="143"/>
      <c r="F26" s="143"/>
      <c r="G26" s="143"/>
      <c r="H26" s="143"/>
      <c r="I26" s="143"/>
      <c r="J26" s="143"/>
      <c r="K26" s="143"/>
      <c r="L26" s="143"/>
      <c r="M26" s="142"/>
      <c r="N26" s="142"/>
      <c r="O26" s="144"/>
      <c r="P26" s="144"/>
      <c r="Q26" s="144"/>
      <c r="R26" s="867" t="s">
        <v>105</v>
      </c>
      <c r="S26" s="868"/>
      <c r="T26" s="868"/>
      <c r="U26" s="868"/>
      <c r="V26" s="868"/>
      <c r="W26" s="868"/>
      <c r="X26" s="868"/>
      <c r="Y26" s="868"/>
      <c r="Z26" s="868"/>
      <c r="AA26" s="868"/>
      <c r="AB26" s="868"/>
      <c r="AC26" s="868"/>
      <c r="AD26" s="868"/>
      <c r="AE26" s="868"/>
      <c r="AF26" s="868"/>
      <c r="AG26" s="868"/>
      <c r="AH26" s="868"/>
      <c r="AI26" s="868"/>
      <c r="AJ26" s="868"/>
      <c r="AK26" s="145"/>
      <c r="AL26" s="145"/>
      <c r="AM26" s="145"/>
      <c r="AN26" s="145"/>
      <c r="AO26" s="145"/>
      <c r="AP26" s="142"/>
      <c r="AQ26" s="142"/>
      <c r="AR26" s="145"/>
      <c r="AS26" s="145"/>
      <c r="AT26" s="145"/>
      <c r="AU26" s="145"/>
      <c r="AV26" s="145"/>
      <c r="AW26" s="145"/>
      <c r="AX26" s="145"/>
      <c r="AY26" s="142"/>
      <c r="AZ26" s="142"/>
      <c r="BA26" s="142"/>
      <c r="BB26" s="142"/>
      <c r="BC26" s="142"/>
      <c r="BD26" s="142"/>
      <c r="BE26" s="142"/>
      <c r="BF26" s="142"/>
      <c r="BG26" s="142"/>
      <c r="BH26" s="75"/>
      <c r="BI26" s="37"/>
    </row>
    <row r="27" spans="2:61" ht="27.9" customHeight="1">
      <c r="B27" s="72"/>
      <c r="C27" s="146"/>
      <c r="D27" s="143"/>
      <c r="E27" s="143"/>
      <c r="F27" s="143"/>
      <c r="G27" s="143"/>
      <c r="H27" s="143"/>
      <c r="I27" s="143"/>
      <c r="J27" s="143"/>
      <c r="K27" s="143"/>
      <c r="L27" s="143"/>
      <c r="M27" s="142"/>
      <c r="N27" s="142"/>
      <c r="O27" s="144"/>
      <c r="P27" s="144"/>
      <c r="Q27" s="144"/>
      <c r="R27" s="142"/>
      <c r="S27" s="856" t="s">
        <v>21</v>
      </c>
      <c r="T27" s="897"/>
      <c r="U27" s="897"/>
      <c r="V27" s="897"/>
      <c r="W27" s="897"/>
      <c r="X27" s="897"/>
      <c r="Y27" s="897"/>
      <c r="Z27" s="897"/>
      <c r="AA27" s="980"/>
      <c r="AB27" s="981"/>
      <c r="AC27" s="981"/>
      <c r="AD27" s="981"/>
      <c r="AE27" s="981"/>
      <c r="AF27" s="981"/>
      <c r="AG27" s="981"/>
      <c r="AH27" s="981"/>
      <c r="AI27" s="981"/>
      <c r="AJ27" s="981"/>
      <c r="AK27" s="981"/>
      <c r="AL27" s="981"/>
      <c r="AM27" s="981"/>
      <c r="AN27" s="981"/>
      <c r="AO27" s="981"/>
      <c r="AP27" s="981"/>
      <c r="AQ27" s="981"/>
      <c r="AR27" s="981"/>
      <c r="AS27" s="981"/>
      <c r="AT27" s="981"/>
      <c r="AU27" s="981"/>
      <c r="AV27" s="981"/>
      <c r="AW27" s="981"/>
      <c r="AX27" s="981"/>
      <c r="AY27" s="981"/>
      <c r="AZ27" s="981"/>
      <c r="BA27" s="981"/>
      <c r="BB27" s="981"/>
      <c r="BC27" s="981"/>
      <c r="BD27" s="981"/>
      <c r="BE27" s="981"/>
      <c r="BF27" s="981"/>
      <c r="BG27" s="981"/>
      <c r="BH27" s="38"/>
      <c r="BI27" s="39"/>
    </row>
    <row r="28" spans="2:61" ht="27.9" customHeight="1">
      <c r="B28" s="72"/>
      <c r="C28" s="146"/>
      <c r="D28" s="143"/>
      <c r="E28" s="143"/>
      <c r="F28" s="143"/>
      <c r="G28" s="143"/>
      <c r="H28" s="143"/>
      <c r="I28" s="143"/>
      <c r="J28" s="143"/>
      <c r="K28" s="143"/>
      <c r="L28" s="143"/>
      <c r="M28" s="142"/>
      <c r="N28" s="142"/>
      <c r="O28" s="144"/>
      <c r="P28" s="144"/>
      <c r="Q28" s="144"/>
      <c r="R28" s="142"/>
      <c r="S28" s="856" t="s">
        <v>87</v>
      </c>
      <c r="T28" s="897"/>
      <c r="U28" s="897"/>
      <c r="V28" s="897"/>
      <c r="W28" s="897"/>
      <c r="X28" s="897"/>
      <c r="Y28" s="897"/>
      <c r="Z28" s="897"/>
      <c r="AA28" s="86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2"/>
      <c r="AY28" s="982"/>
      <c r="AZ28" s="982"/>
      <c r="BA28" s="982"/>
      <c r="BB28" s="982"/>
      <c r="BC28" s="982"/>
      <c r="BD28" s="170"/>
      <c r="BE28" s="983" t="str">
        <f>BE16</f>
        <v>印</v>
      </c>
      <c r="BF28" s="983"/>
      <c r="BG28" s="983"/>
      <c r="BH28" s="75"/>
      <c r="BI28" s="37"/>
    </row>
    <row r="29" spans="2:61" ht="27.9" customHeight="1">
      <c r="B29" s="72"/>
      <c r="C29" s="146"/>
      <c r="D29" s="143"/>
      <c r="E29" s="143"/>
      <c r="F29" s="143"/>
      <c r="G29" s="143"/>
      <c r="H29" s="143"/>
      <c r="I29" s="143"/>
      <c r="J29" s="143"/>
      <c r="K29" s="143"/>
      <c r="L29" s="143"/>
      <c r="M29" s="142"/>
      <c r="N29" s="142"/>
      <c r="O29" s="144"/>
      <c r="P29" s="144"/>
      <c r="Q29" s="144"/>
      <c r="R29" s="144"/>
      <c r="S29" s="144"/>
      <c r="T29" s="144"/>
      <c r="U29" s="144"/>
      <c r="V29" s="144"/>
      <c r="W29" s="144"/>
      <c r="X29" s="144"/>
      <c r="Y29" s="142"/>
      <c r="Z29" s="142"/>
      <c r="AA29" s="144"/>
      <c r="AB29" s="144"/>
      <c r="AC29" s="90"/>
      <c r="AD29" s="90"/>
      <c r="AE29" s="90"/>
      <c r="AF29" s="90"/>
      <c r="AG29" s="90"/>
      <c r="AH29" s="90"/>
      <c r="AI29" s="90"/>
      <c r="AJ29" s="91"/>
      <c r="AK29" s="91"/>
      <c r="AL29" s="92"/>
      <c r="AM29" s="92"/>
      <c r="AN29" s="93"/>
      <c r="AO29" s="93"/>
      <c r="AP29" s="93"/>
      <c r="AQ29" s="93"/>
      <c r="AR29" s="93"/>
      <c r="AS29" s="93"/>
      <c r="AT29" s="93"/>
      <c r="AU29" s="93"/>
      <c r="AV29" s="93"/>
      <c r="AW29" s="143"/>
      <c r="AX29" s="143"/>
      <c r="AY29" s="142"/>
      <c r="AZ29" s="142"/>
      <c r="BA29" s="142"/>
      <c r="BB29" s="142"/>
      <c r="BC29" s="142"/>
      <c r="BD29" s="142"/>
      <c r="BE29" s="142"/>
      <c r="BF29" s="142"/>
      <c r="BG29" s="142"/>
      <c r="BH29" s="75"/>
      <c r="BI29" s="37"/>
    </row>
    <row r="30" spans="2:61" ht="27.9" customHeight="1">
      <c r="B30" s="72"/>
      <c r="C30" s="64"/>
      <c r="D30" s="89"/>
      <c r="E30" s="89"/>
      <c r="F30" s="89"/>
      <c r="G30" s="89"/>
      <c r="H30" s="89"/>
      <c r="I30" s="89"/>
      <c r="J30" s="89"/>
      <c r="K30" s="89"/>
      <c r="L30" s="89"/>
      <c r="M30" s="85"/>
      <c r="N30" s="85"/>
      <c r="O30" s="86"/>
      <c r="P30" s="86"/>
      <c r="Q30" s="86"/>
      <c r="R30" s="867" t="s">
        <v>105</v>
      </c>
      <c r="S30" s="868"/>
      <c r="T30" s="868"/>
      <c r="U30" s="868"/>
      <c r="V30" s="868"/>
      <c r="W30" s="868"/>
      <c r="X30" s="868"/>
      <c r="Y30" s="868"/>
      <c r="Z30" s="868"/>
      <c r="AA30" s="868"/>
      <c r="AB30" s="868"/>
      <c r="AC30" s="868"/>
      <c r="AD30" s="868"/>
      <c r="AE30" s="868"/>
      <c r="AF30" s="868"/>
      <c r="AG30" s="868"/>
      <c r="AH30" s="868"/>
      <c r="AI30" s="868"/>
      <c r="AJ30" s="868"/>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5"/>
      <c r="BI30" s="37"/>
    </row>
    <row r="31" spans="2:61" ht="27.9" customHeight="1">
      <c r="B31" s="72"/>
      <c r="C31" s="64"/>
      <c r="D31" s="89"/>
      <c r="E31" s="89"/>
      <c r="F31" s="89"/>
      <c r="G31" s="89"/>
      <c r="H31" s="89"/>
      <c r="I31" s="89"/>
      <c r="J31" s="89"/>
      <c r="K31" s="89"/>
      <c r="L31" s="89"/>
      <c r="M31" s="85"/>
      <c r="N31" s="85"/>
      <c r="O31" s="86"/>
      <c r="P31" s="86"/>
      <c r="Q31" s="86"/>
      <c r="R31" s="85"/>
      <c r="S31" s="856" t="s">
        <v>21</v>
      </c>
      <c r="T31" s="897"/>
      <c r="U31" s="897"/>
      <c r="V31" s="897"/>
      <c r="W31" s="897"/>
      <c r="X31" s="897"/>
      <c r="Y31" s="897"/>
      <c r="Z31" s="897"/>
      <c r="AA31" s="980"/>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981"/>
      <c r="AY31" s="981"/>
      <c r="AZ31" s="981"/>
      <c r="BA31" s="981"/>
      <c r="BB31" s="981"/>
      <c r="BC31" s="981"/>
      <c r="BD31" s="981"/>
      <c r="BE31" s="981"/>
      <c r="BF31" s="981"/>
      <c r="BG31" s="981"/>
      <c r="BH31" s="38"/>
      <c r="BI31" s="39"/>
    </row>
    <row r="32" spans="2:61" ht="27.9" customHeight="1">
      <c r="B32" s="72"/>
      <c r="C32" s="64"/>
      <c r="D32" s="89"/>
      <c r="E32" s="89"/>
      <c r="F32" s="89"/>
      <c r="G32" s="89"/>
      <c r="H32" s="89"/>
      <c r="I32" s="89"/>
      <c r="J32" s="89"/>
      <c r="K32" s="89"/>
      <c r="L32" s="89"/>
      <c r="M32" s="85"/>
      <c r="N32" s="85"/>
      <c r="O32" s="86"/>
      <c r="P32" s="86"/>
      <c r="Q32" s="86"/>
      <c r="R32" s="85"/>
      <c r="S32" s="856" t="s">
        <v>87</v>
      </c>
      <c r="T32" s="897"/>
      <c r="U32" s="897"/>
      <c r="V32" s="897"/>
      <c r="W32" s="897"/>
      <c r="X32" s="897"/>
      <c r="Y32" s="897"/>
      <c r="Z32" s="897"/>
      <c r="AA32" s="862"/>
      <c r="AB32" s="982"/>
      <c r="AC32" s="982"/>
      <c r="AD32" s="982"/>
      <c r="AE32" s="982"/>
      <c r="AF32" s="982"/>
      <c r="AG32" s="982"/>
      <c r="AH32" s="982"/>
      <c r="AI32" s="982"/>
      <c r="AJ32" s="982"/>
      <c r="AK32" s="982"/>
      <c r="AL32" s="982"/>
      <c r="AM32" s="982"/>
      <c r="AN32" s="982"/>
      <c r="AO32" s="982"/>
      <c r="AP32" s="982"/>
      <c r="AQ32" s="982"/>
      <c r="AR32" s="982"/>
      <c r="AS32" s="982"/>
      <c r="AT32" s="982"/>
      <c r="AU32" s="982"/>
      <c r="AV32" s="982"/>
      <c r="AW32" s="982"/>
      <c r="AX32" s="982"/>
      <c r="AY32" s="982"/>
      <c r="AZ32" s="982"/>
      <c r="BA32" s="982"/>
      <c r="BB32" s="982"/>
      <c r="BC32" s="982"/>
      <c r="BD32" s="170"/>
      <c r="BE32" s="983" t="str">
        <f>BE16</f>
        <v>印</v>
      </c>
      <c r="BF32" s="983"/>
      <c r="BG32" s="983"/>
      <c r="BH32" s="75"/>
      <c r="BI32" s="37"/>
    </row>
    <row r="33" spans="2:61" ht="24" customHeight="1" thickBot="1">
      <c r="B33" s="73"/>
      <c r="C33" s="74"/>
      <c r="D33" s="74"/>
      <c r="E33" s="74"/>
      <c r="F33" s="74"/>
      <c r="G33" s="74"/>
      <c r="H33" s="74"/>
      <c r="I33" s="74"/>
      <c r="J33" s="74"/>
      <c r="K33" s="74"/>
      <c r="L33" s="74"/>
      <c r="M33" s="40"/>
      <c r="N33" s="40"/>
      <c r="O33" s="41"/>
      <c r="P33" s="41"/>
      <c r="Q33" s="41"/>
      <c r="R33" s="41"/>
      <c r="S33" s="41"/>
      <c r="T33" s="41"/>
      <c r="U33" s="41"/>
      <c r="V33" s="41"/>
      <c r="W33" s="41"/>
      <c r="X33" s="41"/>
      <c r="Y33" s="40"/>
      <c r="Z33" s="40"/>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3"/>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Z9:BB9"/>
    <mergeCell ref="BC9:BD9"/>
    <mergeCell ref="BE9:BG9"/>
    <mergeCell ref="BH9:BI9"/>
    <mergeCell ref="AU9:AW9"/>
    <mergeCell ref="AX9:AY9"/>
    <mergeCell ref="B2:AA3"/>
    <mergeCell ref="I5:AT6"/>
    <mergeCell ref="I7:AT8"/>
    <mergeCell ref="AI13:AJ13"/>
    <mergeCell ref="AK13:AR13"/>
    <mergeCell ref="C10:AK10"/>
    <mergeCell ref="AP9:AT9"/>
  </mergeCells>
  <phoneticPr fontId="1"/>
  <printOptions horizontalCentered="1"/>
  <pageMargins left="0.39370078740157483" right="0.39370078740157483" top="0.59055118110236227" bottom="0.39370078740157483" header="0.31496062992125984" footer="0.31496062992125984"/>
  <pageSetup paperSize="9" scale="90" orientation="portrait" cellComments="asDisplayed" r:id="rId2"/>
  <ignoredErrors>
    <ignoredError sqref="BE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codeName="Sheet8">
    <tabColor rgb="FFFFFF00"/>
  </sheetPr>
  <dimension ref="A1:C27"/>
  <sheetViews>
    <sheetView topLeftCell="A13" workbookViewId="0">
      <selection activeCell="J15" sqref="J15"/>
    </sheetView>
  </sheetViews>
  <sheetFormatPr defaultRowHeight="18"/>
  <cols>
    <col min="2" max="2" width="42.8984375" customWidth="1"/>
  </cols>
  <sheetData>
    <row r="1" spans="1:3">
      <c r="A1" s="177">
        <f>VLOOKUP(申請書!D7,B2:C27,2,0)</f>
        <v>8</v>
      </c>
    </row>
    <row r="2" spans="1:3">
      <c r="A2">
        <v>1</v>
      </c>
      <c r="B2" t="s">
        <v>2</v>
      </c>
      <c r="C2">
        <v>1</v>
      </c>
    </row>
    <row r="3" spans="1:3">
      <c r="A3">
        <v>2</v>
      </c>
      <c r="B3" s="2" t="s">
        <v>3</v>
      </c>
      <c r="C3">
        <v>2</v>
      </c>
    </row>
    <row r="4" spans="1:3">
      <c r="A4">
        <v>3</v>
      </c>
      <c r="B4" s="2"/>
      <c r="C4">
        <v>3</v>
      </c>
    </row>
    <row r="5" spans="1:3">
      <c r="A5">
        <v>4</v>
      </c>
      <c r="B5" s="176" t="s">
        <v>12</v>
      </c>
      <c r="C5">
        <v>4</v>
      </c>
    </row>
    <row r="6" spans="1:3">
      <c r="A6">
        <v>5</v>
      </c>
      <c r="B6" s="176" t="s">
        <v>10</v>
      </c>
      <c r="C6">
        <v>5</v>
      </c>
    </row>
    <row r="7" spans="1:3">
      <c r="A7">
        <v>6</v>
      </c>
      <c r="B7" s="176" t="s">
        <v>7</v>
      </c>
      <c r="C7">
        <v>6</v>
      </c>
    </row>
    <row r="8" spans="1:3">
      <c r="A8">
        <v>7</v>
      </c>
      <c r="B8" s="176" t="s">
        <v>15</v>
      </c>
      <c r="C8">
        <v>7</v>
      </c>
    </row>
    <row r="9" spans="1:3">
      <c r="A9">
        <v>8</v>
      </c>
      <c r="B9" s="176" t="s">
        <v>5</v>
      </c>
      <c r="C9">
        <v>8</v>
      </c>
    </row>
    <row r="10" spans="1:3">
      <c r="A10">
        <v>9</v>
      </c>
      <c r="B10" s="176" t="s">
        <v>18</v>
      </c>
      <c r="C10">
        <v>9</v>
      </c>
    </row>
    <row r="11" spans="1:3">
      <c r="A11">
        <v>10</v>
      </c>
      <c r="B11" s="176" t="s">
        <v>110</v>
      </c>
      <c r="C11">
        <v>10</v>
      </c>
    </row>
    <row r="12" spans="1:3">
      <c r="A12">
        <v>11</v>
      </c>
      <c r="B12" s="176" t="s">
        <v>17</v>
      </c>
      <c r="C12">
        <v>11</v>
      </c>
    </row>
    <row r="13" spans="1:3">
      <c r="A13">
        <v>12</v>
      </c>
      <c r="B13" s="176" t="s">
        <v>14</v>
      </c>
      <c r="C13">
        <v>12</v>
      </c>
    </row>
    <row r="14" spans="1:3">
      <c r="A14">
        <v>13</v>
      </c>
      <c r="B14" s="176" t="s">
        <v>8</v>
      </c>
      <c r="C14">
        <v>13</v>
      </c>
    </row>
    <row r="15" spans="1:3">
      <c r="A15">
        <v>14</v>
      </c>
      <c r="B15" s="176" t="s">
        <v>11</v>
      </c>
      <c r="C15">
        <v>14</v>
      </c>
    </row>
    <row r="16" spans="1:3">
      <c r="A16">
        <v>15</v>
      </c>
      <c r="B16" s="176" t="s">
        <v>13</v>
      </c>
      <c r="C16">
        <v>15</v>
      </c>
    </row>
    <row r="17" spans="1:3">
      <c r="A17">
        <v>16</v>
      </c>
      <c r="B17" s="176" t="s">
        <v>19</v>
      </c>
      <c r="C17">
        <v>16</v>
      </c>
    </row>
    <row r="18" spans="1:3">
      <c r="A18">
        <v>17</v>
      </c>
      <c r="B18" s="176"/>
      <c r="C18">
        <v>17</v>
      </c>
    </row>
    <row r="19" spans="1:3">
      <c r="A19">
        <v>18</v>
      </c>
      <c r="B19" s="176"/>
      <c r="C19">
        <v>18</v>
      </c>
    </row>
    <row r="20" spans="1:3">
      <c r="A20">
        <v>19</v>
      </c>
      <c r="B20" s="176" t="s">
        <v>23</v>
      </c>
      <c r="C20">
        <v>19</v>
      </c>
    </row>
    <row r="21" spans="1:3">
      <c r="A21">
        <v>20</v>
      </c>
      <c r="B21" s="176" t="s">
        <v>31</v>
      </c>
      <c r="C21">
        <v>20</v>
      </c>
    </row>
    <row r="22" spans="1:3">
      <c r="A22">
        <v>21</v>
      </c>
      <c r="B22" s="176" t="s">
        <v>32</v>
      </c>
      <c r="C22">
        <v>21</v>
      </c>
    </row>
    <row r="23" spans="1:3">
      <c r="A23">
        <v>22</v>
      </c>
      <c r="B23" s="176" t="s">
        <v>33</v>
      </c>
      <c r="C23">
        <v>22</v>
      </c>
    </row>
    <row r="24" spans="1:3">
      <c r="A24">
        <v>23</v>
      </c>
      <c r="B24" s="176" t="s">
        <v>35</v>
      </c>
      <c r="C24">
        <v>23</v>
      </c>
    </row>
    <row r="25" spans="1:3">
      <c r="A25">
        <v>24</v>
      </c>
      <c r="B25" s="176" t="s">
        <v>107</v>
      </c>
      <c r="C25">
        <v>24</v>
      </c>
    </row>
    <row r="26" spans="1:3">
      <c r="A26">
        <v>25</v>
      </c>
      <c r="B26" s="176" t="s">
        <v>27</v>
      </c>
      <c r="C26">
        <v>25</v>
      </c>
    </row>
    <row r="27" spans="1:3">
      <c r="A27">
        <v>26</v>
      </c>
      <c r="B27" s="176" t="s">
        <v>25</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入力フォーマット</vt:lpstr>
      <vt:lpstr>申請書</vt:lpstr>
      <vt:lpstr>図面（材料有）</vt:lpstr>
      <vt:lpstr>図面（材料無）</vt:lpstr>
      <vt:lpstr>土地家屋・支管</vt:lpstr>
      <vt:lpstr>設計変更届</vt:lpstr>
      <vt:lpstr>代理人届</vt:lpstr>
      <vt:lpstr>ﾘｽﾄ1</vt:lpstr>
      <vt:lpstr>申請書!Print_Area</vt:lpstr>
      <vt:lpstr>'図面（材料無）'!Print_Area</vt:lpstr>
      <vt:lpstr>'図面（材料有）'!Print_Area</vt:lpstr>
      <vt:lpstr>設計変更届!Print_Area</vt:lpstr>
      <vt:lpstr>代理人届!Print_Area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島田聡</cp:lastModifiedBy>
  <cp:lastPrinted>2025-03-11T02:49:36Z</cp:lastPrinted>
  <dcterms:created xsi:type="dcterms:W3CDTF">2022-10-07T01:21:51Z</dcterms:created>
  <dcterms:modified xsi:type="dcterms:W3CDTF">2025-04-01T04:22:28Z</dcterms:modified>
</cp:coreProperties>
</file>